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60.11\Mashroat\99-Common\WB - Project Controls Volume\"/>
    </mc:Choice>
  </mc:AlternateContent>
  <bookViews>
    <workbookView xWindow="0" yWindow="0" windowWidth="19200" windowHeight="6470" firstSheet="1" activeTab="1"/>
  </bookViews>
  <sheets>
    <sheet name="Project Dashboard" sheetId="1" state="hidden" r:id="rId1"/>
    <sheet name="Project level" sheetId="2" r:id="rId2"/>
    <sheet name="Sheet1" sheetId="3"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Pck1">#REF!</definedName>
    <definedName name="___Pck2">#REF!</definedName>
    <definedName name="___Pck3">#REF!</definedName>
    <definedName name="___Pck4">#REF!</definedName>
    <definedName name="__adj102">#REF!</definedName>
    <definedName name="__adj106">#REF!</definedName>
    <definedName name="__adj111">#REF!</definedName>
    <definedName name="__all1">[1]Risk!$A$1:$K$63</definedName>
    <definedName name="__all11">[1]Risk!$A$1:$K$63</definedName>
    <definedName name="__dbs1">[2]Estimate!#REF!</definedName>
    <definedName name="__dbs11">[2]Estimate!#REF!</definedName>
    <definedName name="__dbs3">[2]Estimate!#REF!</definedName>
    <definedName name="__dbs76">[2]Estimate!#REF!</definedName>
    <definedName name="__NPV30">#REF!</definedName>
    <definedName name="__NPV7">#REF!</definedName>
    <definedName name="_adj102">#REF!</definedName>
    <definedName name="_adj106">#REF!</definedName>
    <definedName name="_adj111">#REF!</definedName>
    <definedName name="_all1">[1]Risk!$A$1:$K$63</definedName>
    <definedName name="_all11">[1]Risk!$A$1:$K$63</definedName>
    <definedName name="_dbs1">[2]Estimate!#REF!</definedName>
    <definedName name="_dbs11">[2]Estimate!#REF!</definedName>
    <definedName name="_dbs3">[2]Estimate!#REF!</definedName>
    <definedName name="_dbs76">[2]Estimate!#REF!</definedName>
    <definedName name="_NPV30">#REF!</definedName>
    <definedName name="_NPV7">#REF!</definedName>
    <definedName name="_Pck1">#REF!</definedName>
    <definedName name="_Pck2">#REF!</definedName>
    <definedName name="_Pck3">#REF!</definedName>
    <definedName name="_Pck4">#REF!</definedName>
    <definedName name="account">#REF!</definedName>
    <definedName name="ActualCapex">[3]Admin!#REF!</definedName>
    <definedName name="ActualCapRev">[3]Admin!#REF!</definedName>
    <definedName name="ActualOpex">[3]Admin!#REF!</definedName>
    <definedName name="ActualPerfRev">[3]Admin!#REF!</definedName>
    <definedName name="ACWP_08">#REF!</definedName>
    <definedName name="Adj_Amt">'[4]ACWP Input'!$BG$1:$BG$65536</definedName>
    <definedName name="ADJ_T">'[4]ACWP Input'!$BF$1:$BF$65536</definedName>
    <definedName name="adj3R3">#REF!</definedName>
    <definedName name="AllData">#REF!</definedName>
    <definedName name="Annual">#REF!</definedName>
    <definedName name="anscount" hidden="1">2</definedName>
    <definedName name="Average_Hours_Month">'[5]Link Table'!$C$20</definedName>
    <definedName name="B_100">#REF!</definedName>
    <definedName name="BaseCapex">[3]Admin!#REF!</definedName>
    <definedName name="BaseCapRev">[3]Admin!#REF!</definedName>
    <definedName name="BaseCaseData">#REF!</definedName>
    <definedName name="BaseOpex">[3]Admin!#REF!</definedName>
    <definedName name="BasePerfRev">[3]Admin!#REF!</definedName>
    <definedName name="Blue">'[6]@RISK Correlations'!$C$5:$E$7</definedName>
    <definedName name="breakdown">[7]ACWPN!#REF!</definedName>
    <definedName name="Brown">'[6]@RISK Correlations'!$C$12:$J$19</definedName>
    <definedName name="BuiltTranLink">#REF!</definedName>
    <definedName name="C_____Costs_Coded_Stations_Grouped">'[8]Station CFO Bld, Esc, Lifts'!$A$7:$AP$708</definedName>
    <definedName name="Comment">'[4]ACWP Input'!$BH$1:$BH$65536</definedName>
    <definedName name="CompRate">'[9]Comp Rate '!$A$4:$E$102</definedName>
    <definedName name="Cont_Acc">'[4]ACWP Input'!$AZ$1:$AZ$65536</definedName>
    <definedName name="Cont_ACWP">'[4]ACWP Input'!$BI$1:$BI$65536</definedName>
    <definedName name="Core">#REF!</definedName>
    <definedName name="CURR45">#REF!</definedName>
    <definedName name="_xlnm.Database">#REF!</definedName>
    <definedName name="DB_Loc">'[10]Data LOAD Sheet'!$IP$1</definedName>
    <definedName name="dbs">[2]Estimate!#REF!</definedName>
    <definedName name="dbs1z">[2]Estimate!#REF!</definedName>
    <definedName name="dbs76z">[2]Estimate!#REF!</definedName>
    <definedName name="dbsz">[2]Estimate!#REF!</definedName>
    <definedName name="ddddddddddddddddd">#REF!</definedName>
    <definedName name="desc">[7]ACWPN!#REF!</definedName>
    <definedName name="DlyA1">#REF!</definedName>
    <definedName name="DlyA2">#REF!</definedName>
    <definedName name="DlyB1">#REF!</definedName>
    <definedName name="DlyB2">#REF!</definedName>
    <definedName name="F">#REF!</definedName>
    <definedName name="factor">[11]CAFO_Table!#REF!</definedName>
    <definedName name="Factors">#REF!</definedName>
    <definedName name="fffffffffffffff">#REF!</definedName>
    <definedName name="ffffffffffffffffffff">[12]Estimate!#REF!</definedName>
    <definedName name="foot">[12]Estimate!#REF!</definedName>
    <definedName name="footz">[12]Estimate!#REF!</definedName>
    <definedName name="GerryP8">#REF!</definedName>
    <definedName name="GraphYTDDATA">[13]Sheet3!$B$17:$Q$21</definedName>
    <definedName name="Green">'[6]@RISK Correlations'!$C$24:$D$25</definedName>
    <definedName name="head1">#REF!</definedName>
    <definedName name="head1g">#REF!</definedName>
    <definedName name="hog">'[14]kim input'!$G$193,'[14]kim input'!$G$206,'[14]kim input'!$G$219,'[14]kim input'!$G$232,'[14]kim input'!$G$245,'[14]kim input'!$G$271,'[14]kim input'!$G$258,'[14]kim input'!$G$284,'[14]kim input'!$G$297,'[14]kim input'!$G$310,'[14]kim input'!$G$320</definedName>
    <definedName name="HOLS">[15]Holidays!$A$1:$A$88</definedName>
    <definedName name="HTML_CodePage" hidden="1">1252</definedName>
    <definedName name="HTML_Control" hidden="1">{"'Sheet1'!$A$1:$F$79"}</definedName>
    <definedName name="HTML_Description" hidden="1">""</definedName>
    <definedName name="HTML_Email" hidden="1">""</definedName>
    <definedName name="HTML_Header" hidden="1">"Sheet1"</definedName>
    <definedName name="HTML_LastUpdate" hidden="1">"10/04/2003"</definedName>
    <definedName name="HTML_LineAfter" hidden="1">FALSE</definedName>
    <definedName name="HTML_LineBefore" hidden="1">FALSE</definedName>
    <definedName name="HTML_Name" hidden="1">"Infraco COE"</definedName>
    <definedName name="HTML_OBDlg2" hidden="1">TRUE</definedName>
    <definedName name="HTML_OBDlg4" hidden="1">TRUE</definedName>
    <definedName name="HTML_OS" hidden="1">0</definedName>
    <definedName name="HTML_PathFile" hidden="1">"Q:\TSC10B\PROJ_ADM\Facilities Co-Ordination\Oyez Orders\MyHTML.htm"</definedName>
    <definedName name="HTML_Title" hidden="1">"Building Locations"</definedName>
    <definedName name="ink">'[14]kim input'!$G$198,'[14]kim input'!$G$211,'[14]kim input'!$G$224,'[14]kim input'!$G$237,'[14]kim input'!$G$250,'[14]kim input'!$G$263,'[14]kim input'!$G$276,'[14]kim input'!$G$289,'[14]kim input'!$G$315,'[14]kim input'!$G$325</definedName>
    <definedName name="jubr">#REF!</definedName>
    <definedName name="Lab_Acc">'[4]ACWP Input'!$BA$1:$BA$65536</definedName>
    <definedName name="Lab_ACWP">'[4]ACWP Input'!$BJ$1:$BJ$65536</definedName>
    <definedName name="MasterCheck">[14]Checks!$E$2</definedName>
    <definedName name="Mat_Acc">'[4]ACWP Input'!$BB$1:$BB$65536</definedName>
    <definedName name="Mat_ACWP">'[4]ACWP Input'!$BK$1:$BK$65536</definedName>
    <definedName name="million">1000000</definedName>
    <definedName name="norr">#REF!</definedName>
    <definedName name="NPVs">#REF!</definedName>
    <definedName name="OptCheck">[14]Waterfall!$G$2</definedName>
    <definedName name="Orange">'[6]@RISK Correlations'!$C$30:$E$32</definedName>
    <definedName name="Other_Acc">'[4]ACWP Input'!$BD$1:$BD$65536</definedName>
    <definedName name="Other_ACWP">'[4]ACWP Input'!$BM$1:$BM$65536</definedName>
    <definedName name="pcms">[16]Lookups!$I$4:$O$17</definedName>
    <definedName name="picr">#REF!</definedName>
    <definedName name="Pivot_Data">OFFSET('[4]Download Pivot Table Data'!$A$10,0,0,COUNTA('[4]Download Pivot Table Data'!$A$10:$A$60000),30)</definedName>
    <definedName name="Plant_Acc">'[4]ACWP Input'!$BC$1:$BC$65536</definedName>
    <definedName name="Plant_ACWP">'[4]ACWP Input'!$BL$1:$BL$65536</definedName>
    <definedName name="PRINT_1">#REF!</definedName>
    <definedName name="_xlnm.Print_Area" localSheetId="0">'Project Dashboard'!$A$1:$Y$64</definedName>
    <definedName name="_xlnm.Print_Area">#REF!</definedName>
    <definedName name="PrintAnnSumm">#REF!</definedName>
    <definedName name="PrintTotal">#REF!</definedName>
    <definedName name="Proj_ID_L">'[4]ACWP Input'!$A$1:$A$65536</definedName>
    <definedName name="projects">[16]Lookups!$D$4:$I$386</definedName>
    <definedName name="RAG">[17]Sheet2!$A$1:$A$4</definedName>
    <definedName name="rClient">#REF!</definedName>
    <definedName name="rDate">#REF!</definedName>
    <definedName name="rDesc">#REF!</definedName>
    <definedName name="rEstimator">#REF!</definedName>
    <definedName name="RiskAfterRecalcMacro">"FailureLoop"</definedName>
    <definedName name="RiskBeforeSimMacro">"Initialise_Model"</definedName>
    <definedName name="RiskCollectDistributionSamples">0</definedName>
    <definedName name="RiskCorrelationSheet">'[6]@RISK Correlations'!#REF!</definedName>
    <definedName name="RiskFixedSeed">999</definedName>
    <definedName name="RiskHasSettings">TRUE</definedName>
    <definedName name="RiskMinimizeOnStart">FALSE</definedName>
    <definedName name="RiskMonitorConvergence">TRUE</definedName>
    <definedName name="RiskNumIterations">10000</definedName>
    <definedName name="RiskNumSimulations">1</definedName>
    <definedName name="RiskPauseOnError">FALSE</definedName>
    <definedName name="RiskProfile">[18]Sheet2!$A$2:$A$4</definedName>
    <definedName name="RiskRealTimeResults">TRUE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TRUE</definedName>
    <definedName name="rLocation">#REF!</definedName>
    <definedName name="rProjectNo">#REF!</definedName>
    <definedName name="rWorkWeek">#REF!</definedName>
    <definedName name="sheet">#REF!</definedName>
    <definedName name="SummaryPage">#REF!</definedName>
    <definedName name="SummData">#REF!</definedName>
    <definedName name="table1">#REF!</definedName>
    <definedName name="thousand">1000</definedName>
    <definedName name="TOP_DIMS">#REF!</definedName>
    <definedName name="top_dimsz">#REF!</definedName>
    <definedName name="Tot_ACWP">'[4]ACWP Input'!$BN$1:$BN$65536</definedName>
    <definedName name="total">#REF!</definedName>
    <definedName name="Total_1">'[4]ACWP Input'!$BE$1:$BE$65536</definedName>
    <definedName name="Total_2">'[4]ACWP Input'!#REF!</definedName>
    <definedName name="Trades">#REF!</definedName>
    <definedName name="wbs">[7]ACWPN!#REF!</definedName>
    <definedName name="win">'[14]kim input'!$G$194,'[14]kim input'!$G$207,'[14]kim input'!$G$220,'[14]kim input'!$G$233,'[14]kim input'!$G$246,'[14]kim input'!$G$259,'[14]kim input'!$G$272,'[14]kim input'!$G$285,'[14]kim input'!$G$298,'[14]kim input'!$G$311,'[14]kim input'!$G$321</definedName>
    <definedName name="xxxx">[2]Estimate!#REF!</definedName>
    <definedName name="xxxxxx">[2]Estimate!#REF!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62" i="2" l="1"/>
  <c r="M62" i="2"/>
  <c r="S57" i="2"/>
  <c r="O57" i="2"/>
  <c r="L57" i="2"/>
  <c r="H57" i="2"/>
  <c r="H55" i="2" s="1"/>
  <c r="E36" i="1" s="1"/>
  <c r="S56" i="2"/>
  <c r="S55" i="2" s="1"/>
  <c r="J36" i="1" s="1"/>
  <c r="O56" i="2"/>
  <c r="O55" i="2" s="1"/>
  <c r="I36" i="1" s="1"/>
  <c r="L56" i="2"/>
  <c r="H56" i="2"/>
  <c r="V55" i="2"/>
  <c r="U55" i="2"/>
  <c r="U62" i="2" s="1"/>
  <c r="T55" i="2"/>
  <c r="R55" i="2"/>
  <c r="Q55" i="2"/>
  <c r="P55" i="2"/>
  <c r="N55" i="2"/>
  <c r="M55" i="2"/>
  <c r="K55" i="2"/>
  <c r="J55" i="2"/>
  <c r="I55" i="2"/>
  <c r="G55" i="2"/>
  <c r="F55" i="2"/>
  <c r="S52" i="2"/>
  <c r="O52" i="2"/>
  <c r="L52" i="2"/>
  <c r="H52" i="2"/>
  <c r="S51" i="2"/>
  <c r="S50" i="2" s="1"/>
  <c r="O51" i="2"/>
  <c r="O50" i="2" s="1"/>
  <c r="L51" i="2"/>
  <c r="H51" i="2"/>
  <c r="V50" i="2"/>
  <c r="U50" i="2"/>
  <c r="T50" i="2"/>
  <c r="T62" i="2" s="1"/>
  <c r="R50" i="2"/>
  <c r="Q50" i="2"/>
  <c r="Q62" i="2" s="1"/>
  <c r="P50" i="2"/>
  <c r="P62" i="2" s="1"/>
  <c r="N50" i="2"/>
  <c r="N62" i="2" s="1"/>
  <c r="M50" i="2"/>
  <c r="K50" i="2"/>
  <c r="J50" i="2"/>
  <c r="I50" i="2"/>
  <c r="F35" i="1" s="1"/>
  <c r="H50" i="2"/>
  <c r="G50" i="2"/>
  <c r="G62" i="2" s="1"/>
  <c r="F50" i="2"/>
  <c r="F62" i="2" s="1"/>
  <c r="S47" i="2"/>
  <c r="O47" i="2"/>
  <c r="L47" i="2"/>
  <c r="H47" i="2"/>
  <c r="S46" i="2"/>
  <c r="S45" i="2" s="1"/>
  <c r="J34" i="1" s="1"/>
  <c r="O46" i="2"/>
  <c r="O45" i="2" s="1"/>
  <c r="I34" i="1" s="1"/>
  <c r="L46" i="2"/>
  <c r="L45" i="2" s="1"/>
  <c r="G34" i="1" s="1"/>
  <c r="H46" i="2"/>
  <c r="H45" i="2" s="1"/>
  <c r="E34" i="1" s="1"/>
  <c r="V45" i="2"/>
  <c r="U45" i="2"/>
  <c r="T45" i="2"/>
  <c r="R45" i="2"/>
  <c r="Q45" i="2"/>
  <c r="P45" i="2"/>
  <c r="N45" i="2"/>
  <c r="M45" i="2"/>
  <c r="K45" i="2"/>
  <c r="J45" i="2"/>
  <c r="I45" i="2"/>
  <c r="F34" i="1" s="1"/>
  <c r="G45" i="2"/>
  <c r="F45" i="2"/>
  <c r="S42" i="2"/>
  <c r="O42" i="2"/>
  <c r="L42" i="2"/>
  <c r="H42" i="2"/>
  <c r="S41" i="2"/>
  <c r="S40" i="2" s="1"/>
  <c r="O41" i="2"/>
  <c r="O40" i="2" s="1"/>
  <c r="L41" i="2"/>
  <c r="L40" i="2" s="1"/>
  <c r="H41" i="2"/>
  <c r="V40" i="2"/>
  <c r="U40" i="2"/>
  <c r="T40" i="2"/>
  <c r="R40" i="2"/>
  <c r="Q40" i="2"/>
  <c r="P40" i="2"/>
  <c r="N40" i="2"/>
  <c r="M40" i="2"/>
  <c r="K40" i="2"/>
  <c r="J40" i="2"/>
  <c r="I40" i="2"/>
  <c r="G40" i="2"/>
  <c r="F40" i="2"/>
  <c r="S37" i="2"/>
  <c r="S35" i="2" s="1"/>
  <c r="J32" i="1" s="1"/>
  <c r="O37" i="2"/>
  <c r="L37" i="2"/>
  <c r="H37" i="2"/>
  <c r="S36" i="2"/>
  <c r="O36" i="2"/>
  <c r="O35" i="2" s="1"/>
  <c r="I32" i="1" s="1"/>
  <c r="L36" i="2"/>
  <c r="L35" i="2" s="1"/>
  <c r="G32" i="1" s="1"/>
  <c r="H36" i="2"/>
  <c r="H35" i="2" s="1"/>
  <c r="E32" i="1" s="1"/>
  <c r="V35" i="2"/>
  <c r="U35" i="2"/>
  <c r="T35" i="2"/>
  <c r="K32" i="1" s="1"/>
  <c r="R35" i="2"/>
  <c r="Q35" i="2"/>
  <c r="P35" i="2"/>
  <c r="N35" i="2"/>
  <c r="M35" i="2"/>
  <c r="K35" i="2"/>
  <c r="J35" i="2"/>
  <c r="I35" i="2"/>
  <c r="F32" i="1" s="1"/>
  <c r="G35" i="2"/>
  <c r="F35" i="2"/>
  <c r="S32" i="2"/>
  <c r="S30" i="2" s="1"/>
  <c r="J31" i="1" s="1"/>
  <c r="O32" i="2"/>
  <c r="L32" i="2"/>
  <c r="H32" i="2"/>
  <c r="S31" i="2"/>
  <c r="O31" i="2"/>
  <c r="L31" i="2"/>
  <c r="H31" i="2"/>
  <c r="H30" i="2" s="1"/>
  <c r="E31" i="1" s="1"/>
  <c r="V30" i="2"/>
  <c r="U30" i="2"/>
  <c r="L31" i="1" s="1"/>
  <c r="T30" i="2"/>
  <c r="R30" i="2"/>
  <c r="Q30" i="2"/>
  <c r="P30" i="2"/>
  <c r="N30" i="2"/>
  <c r="M30" i="2"/>
  <c r="H31" i="1" s="1"/>
  <c r="L30" i="2"/>
  <c r="K30" i="2"/>
  <c r="J30" i="2"/>
  <c r="I30" i="2"/>
  <c r="G30" i="2"/>
  <c r="D31" i="1" s="1"/>
  <c r="F30" i="2"/>
  <c r="S27" i="2"/>
  <c r="S25" i="2" s="1"/>
  <c r="O27" i="2"/>
  <c r="L27" i="2"/>
  <c r="H27" i="2"/>
  <c r="S26" i="2"/>
  <c r="O26" i="2"/>
  <c r="L26" i="2"/>
  <c r="L25" i="2" s="1"/>
  <c r="G33" i="1" s="1"/>
  <c r="H26" i="2"/>
  <c r="H25" i="2" s="1"/>
  <c r="V25" i="2"/>
  <c r="U25" i="2"/>
  <c r="T25" i="2"/>
  <c r="R25" i="2"/>
  <c r="Q25" i="2"/>
  <c r="P25" i="2"/>
  <c r="N25" i="2"/>
  <c r="M25" i="2"/>
  <c r="K25" i="2"/>
  <c r="J25" i="2"/>
  <c r="I25" i="2"/>
  <c r="G25" i="2"/>
  <c r="F25" i="2"/>
  <c r="C33" i="1" s="1"/>
  <c r="S22" i="2"/>
  <c r="O22" i="2"/>
  <c r="O20" i="2" s="1"/>
  <c r="I30" i="1" s="1"/>
  <c r="L22" i="2"/>
  <c r="H22" i="2"/>
  <c r="S21" i="2"/>
  <c r="O21" i="2"/>
  <c r="L21" i="2"/>
  <c r="H21" i="2"/>
  <c r="H20" i="2" s="1"/>
  <c r="V20" i="2"/>
  <c r="U20" i="2"/>
  <c r="L30" i="1" s="1"/>
  <c r="T20" i="2"/>
  <c r="R20" i="2"/>
  <c r="Q20" i="2"/>
  <c r="P20" i="2"/>
  <c r="N20" i="2"/>
  <c r="M20" i="2"/>
  <c r="L20" i="2"/>
  <c r="K20" i="2"/>
  <c r="J20" i="2"/>
  <c r="I20" i="2"/>
  <c r="G20" i="2"/>
  <c r="F20" i="2"/>
  <c r="S17" i="2"/>
  <c r="O17" i="2"/>
  <c r="L17" i="2"/>
  <c r="H17" i="2"/>
  <c r="S16" i="2"/>
  <c r="O16" i="2"/>
  <c r="L16" i="2"/>
  <c r="H16" i="2"/>
  <c r="V15" i="2"/>
  <c r="U15" i="2"/>
  <c r="T15" i="2"/>
  <c r="R15" i="2"/>
  <c r="Q15" i="2"/>
  <c r="P15" i="2"/>
  <c r="O15" i="2"/>
  <c r="N15" i="2"/>
  <c r="M15" i="2"/>
  <c r="H30" i="1" s="1"/>
  <c r="K15" i="2"/>
  <c r="J15" i="2"/>
  <c r="I15" i="2"/>
  <c r="H15" i="2"/>
  <c r="G15" i="2"/>
  <c r="F15" i="2"/>
  <c r="E12" i="2"/>
  <c r="S60" i="1"/>
  <c r="AI49" i="1"/>
  <c r="AH49" i="1"/>
  <c r="AG49" i="1"/>
  <c r="V49" i="1"/>
  <c r="U49" i="1"/>
  <c r="S49" i="1"/>
  <c r="Q49" i="1"/>
  <c r="AH48" i="1"/>
  <c r="AG48" i="1"/>
  <c r="W48" i="1"/>
  <c r="R48" i="1"/>
  <c r="R49" i="1" s="1"/>
  <c r="B48" i="1"/>
  <c r="AH47" i="1"/>
  <c r="AG47" i="1"/>
  <c r="W47" i="1"/>
  <c r="B47" i="1"/>
  <c r="AH46" i="1"/>
  <c r="AG46" i="1"/>
  <c r="W46" i="1"/>
  <c r="T46" i="1"/>
  <c r="B46" i="1"/>
  <c r="AH45" i="1"/>
  <c r="AG45" i="1"/>
  <c r="W45" i="1"/>
  <c r="T45" i="1"/>
  <c r="B45" i="1"/>
  <c r="AH44" i="1"/>
  <c r="AG44" i="1"/>
  <c r="W44" i="1"/>
  <c r="W49" i="1" s="1"/>
  <c r="T44" i="1"/>
  <c r="T49" i="1" s="1"/>
  <c r="B44" i="1"/>
  <c r="AH43" i="1"/>
  <c r="AG43" i="1"/>
  <c r="AH42" i="1"/>
  <c r="AG42" i="1"/>
  <c r="AH41" i="1"/>
  <c r="AG41" i="1"/>
  <c r="AH40" i="1"/>
  <c r="AG40" i="1"/>
  <c r="AO39" i="1"/>
  <c r="AO40" i="1" s="1"/>
  <c r="AH39" i="1"/>
  <c r="AG39" i="1"/>
  <c r="AO38" i="1"/>
  <c r="AH38" i="1"/>
  <c r="AG38" i="1"/>
  <c r="AH37" i="1"/>
  <c r="AG37" i="1"/>
  <c r="AH36" i="1"/>
  <c r="AG36" i="1"/>
  <c r="K36" i="1"/>
  <c r="H36" i="1"/>
  <c r="F36" i="1"/>
  <c r="D36" i="1"/>
  <c r="C36" i="1"/>
  <c r="L35" i="1"/>
  <c r="H35" i="1"/>
  <c r="E35" i="1"/>
  <c r="D35" i="1"/>
  <c r="C35" i="1"/>
  <c r="AH34" i="1"/>
  <c r="AG34" i="1"/>
  <c r="L34" i="1"/>
  <c r="K34" i="1"/>
  <c r="H34" i="1"/>
  <c r="D34" i="1"/>
  <c r="C34" i="1"/>
  <c r="AH33" i="1"/>
  <c r="AG33" i="1"/>
  <c r="L33" i="1"/>
  <c r="K33" i="1"/>
  <c r="H33" i="1"/>
  <c r="F33" i="1"/>
  <c r="D33" i="1"/>
  <c r="L32" i="1"/>
  <c r="H32" i="1"/>
  <c r="D32" i="1"/>
  <c r="C32" i="1"/>
  <c r="AH31" i="1"/>
  <c r="AG31" i="1"/>
  <c r="K31" i="1"/>
  <c r="G31" i="1"/>
  <c r="F31" i="1"/>
  <c r="C31" i="1"/>
  <c r="AH30" i="1"/>
  <c r="AG30" i="1"/>
  <c r="K30" i="1"/>
  <c r="F30" i="1"/>
  <c r="AH29" i="1"/>
  <c r="AG29" i="1"/>
  <c r="AH28" i="1"/>
  <c r="AG28" i="1"/>
  <c r="AH27" i="1"/>
  <c r="AG27" i="1"/>
  <c r="AH26" i="1"/>
  <c r="AG26" i="1"/>
  <c r="AH25" i="1"/>
  <c r="AG25" i="1"/>
  <c r="AH24" i="1"/>
  <c r="AG24" i="1"/>
  <c r="AH23" i="1"/>
  <c r="AG23" i="1"/>
  <c r="AH22" i="1"/>
  <c r="AG22" i="1"/>
  <c r="AH21" i="1"/>
  <c r="AG21" i="1"/>
  <c r="AH20" i="1"/>
  <c r="AG20" i="1"/>
  <c r="AH19" i="1"/>
  <c r="AG19" i="1"/>
  <c r="AH18" i="1"/>
  <c r="AG18" i="1"/>
  <c r="AH17" i="1"/>
  <c r="AG17" i="1"/>
  <c r="AT16" i="1"/>
  <c r="AS16" i="1"/>
  <c r="AT15" i="1"/>
  <c r="AS15" i="1"/>
  <c r="Y15" i="1"/>
  <c r="AT14" i="1"/>
  <c r="AS14" i="1"/>
  <c r="Y14" i="1"/>
  <c r="AT13" i="1"/>
  <c r="AS13" i="1"/>
  <c r="AE13" i="1"/>
  <c r="AE14" i="1" s="1"/>
  <c r="AE15" i="1" s="1"/>
  <c r="AE16" i="1" s="1"/>
  <c r="AE17" i="1" s="1"/>
  <c r="AE18" i="1" s="1"/>
  <c r="AE19" i="1" s="1"/>
  <c r="AE20" i="1" s="1"/>
  <c r="AE21" i="1" s="1"/>
  <c r="AE22" i="1" s="1"/>
  <c r="AE23" i="1" s="1"/>
  <c r="Y13" i="1"/>
  <c r="AT12" i="1"/>
  <c r="AS12" i="1"/>
  <c r="Y12" i="1"/>
  <c r="AT11" i="1"/>
  <c r="AS11" i="1"/>
  <c r="Y11" i="1"/>
  <c r="AT10" i="1"/>
  <c r="AS10" i="1"/>
  <c r="Y10" i="1"/>
  <c r="AT9" i="1"/>
  <c r="AS9" i="1"/>
  <c r="AE9" i="1"/>
  <c r="AD9" i="1"/>
  <c r="AD10" i="1" s="1"/>
  <c r="AD11" i="1" s="1"/>
  <c r="AD12" i="1" s="1"/>
  <c r="AD13" i="1" s="1"/>
  <c r="AD14" i="1" s="1"/>
  <c r="AD15" i="1" s="1"/>
  <c r="AD16" i="1" s="1"/>
  <c r="AD17" i="1" s="1"/>
  <c r="AD18" i="1" s="1"/>
  <c r="AD19" i="1" s="1"/>
  <c r="AD20" i="1" s="1"/>
  <c r="AD21" i="1" s="1"/>
  <c r="AD22" i="1" s="1"/>
  <c r="AD23" i="1" s="1"/>
  <c r="AD24" i="1" s="1"/>
  <c r="AD25" i="1" s="1"/>
  <c r="AD26" i="1" s="1"/>
  <c r="AD27" i="1" s="1"/>
  <c r="AD28" i="1" s="1"/>
  <c r="AD29" i="1" s="1"/>
  <c r="AD30" i="1" s="1"/>
  <c r="AD31" i="1" s="1"/>
  <c r="AD33" i="1" s="1"/>
  <c r="AD34" i="1" s="1"/>
  <c r="AD36" i="1" s="1"/>
  <c r="AD37" i="1" s="1"/>
  <c r="AD38" i="1" s="1"/>
  <c r="AD39" i="1" s="1"/>
  <c r="AD40" i="1" s="1"/>
  <c r="AD41" i="1" s="1"/>
  <c r="AD42" i="1" s="1"/>
  <c r="AD43" i="1" s="1"/>
  <c r="AF52" i="1" s="1"/>
  <c r="AE53" i="1" s="1"/>
  <c r="Y9" i="1"/>
  <c r="AT8" i="1"/>
  <c r="AS8" i="1"/>
  <c r="AG8" i="1"/>
  <c r="AR8" i="1" s="1"/>
  <c r="AF8" i="1"/>
  <c r="AF9" i="1" s="1"/>
  <c r="AF10" i="1" s="1"/>
  <c r="AF11" i="1" s="1"/>
  <c r="AF12" i="1" s="1"/>
  <c r="AF13" i="1" s="1"/>
  <c r="AF14" i="1" s="1"/>
  <c r="AF15" i="1" s="1"/>
  <c r="AF16" i="1" s="1"/>
  <c r="AF17" i="1" s="1"/>
  <c r="AF18" i="1" s="1"/>
  <c r="AF19" i="1" s="1"/>
  <c r="AF20" i="1" s="1"/>
  <c r="AF21" i="1" s="1"/>
  <c r="AF22" i="1" s="1"/>
  <c r="AF23" i="1" s="1"/>
  <c r="AF24" i="1" s="1"/>
  <c r="AF25" i="1" s="1"/>
  <c r="AF26" i="1" s="1"/>
  <c r="AF27" i="1" s="1"/>
  <c r="AF28" i="1" s="1"/>
  <c r="AF29" i="1" s="1"/>
  <c r="AF30" i="1" s="1"/>
  <c r="AF31" i="1" s="1"/>
  <c r="AF33" i="1" s="1"/>
  <c r="AF34" i="1" s="1"/>
  <c r="AF36" i="1" s="1"/>
  <c r="AF37" i="1" s="1"/>
  <c r="AF38" i="1" s="1"/>
  <c r="AF39" i="1" s="1"/>
  <c r="AF40" i="1" s="1"/>
  <c r="AF41" i="1" s="1"/>
  <c r="AF42" i="1" s="1"/>
  <c r="AF43" i="1" s="1"/>
  <c r="AE8" i="1"/>
  <c r="AD8" i="1"/>
  <c r="Y8" i="1"/>
  <c r="AT7" i="1"/>
  <c r="AS7" i="1"/>
  <c r="AQ7" i="1"/>
  <c r="AH7" i="1"/>
  <c r="AI7" i="1" s="1"/>
  <c r="AG7" i="1"/>
  <c r="AR7" i="1" s="1"/>
  <c r="AF7" i="1"/>
  <c r="AE7" i="1"/>
  <c r="H37" i="1" l="1"/>
  <c r="H40" i="1" s="1"/>
  <c r="S62" i="2"/>
  <c r="J35" i="1"/>
  <c r="C30" i="1"/>
  <c r="C37" i="1" s="1"/>
  <c r="C40" i="1" s="1"/>
  <c r="O25" i="2"/>
  <c r="H40" i="2"/>
  <c r="E33" i="1" s="1"/>
  <c r="K62" i="2"/>
  <c r="L15" i="2"/>
  <c r="G30" i="1" s="1"/>
  <c r="D30" i="1"/>
  <c r="D37" i="1" s="1"/>
  <c r="D40" i="1" s="1"/>
  <c r="S20" i="2"/>
  <c r="L55" i="2"/>
  <c r="G36" i="1" s="1"/>
  <c r="E30" i="1"/>
  <c r="E37" i="1" s="1"/>
  <c r="E40" i="1" s="1"/>
  <c r="S15" i="2"/>
  <c r="J30" i="1" s="1"/>
  <c r="O30" i="2"/>
  <c r="I31" i="1" s="1"/>
  <c r="L50" i="2"/>
  <c r="L62" i="2" s="1"/>
  <c r="K35" i="1"/>
  <c r="L36" i="1"/>
  <c r="L37" i="1" s="1"/>
  <c r="L40" i="1" s="1"/>
  <c r="J33" i="1"/>
  <c r="H62" i="2"/>
  <c r="R62" i="2"/>
  <c r="F37" i="1"/>
  <c r="F40" i="1" s="1"/>
  <c r="J62" i="2"/>
  <c r="AO41" i="1"/>
  <c r="I33" i="1"/>
  <c r="K37" i="1"/>
  <c r="K40" i="1" s="1"/>
  <c r="AE24" i="1"/>
  <c r="AE36" i="1"/>
  <c r="AE47" i="1" s="1"/>
  <c r="I35" i="1"/>
  <c r="O62" i="2"/>
  <c r="AH8" i="1"/>
  <c r="I62" i="2"/>
  <c r="AG9" i="1"/>
  <c r="AQ8" i="1"/>
  <c r="J37" i="1" l="1"/>
  <c r="J40" i="1" s="1"/>
  <c r="I37" i="1"/>
  <c r="I40" i="1" s="1"/>
  <c r="G35" i="1"/>
  <c r="G37" i="1" s="1"/>
  <c r="AH9" i="1"/>
  <c r="AI8" i="1"/>
  <c r="AO42" i="1"/>
  <c r="AR9" i="1"/>
  <c r="AG10" i="1"/>
  <c r="AE37" i="1"/>
  <c r="AE48" i="1" s="1"/>
  <c r="AE25" i="1"/>
  <c r="AE38" i="1" l="1"/>
  <c r="AE26" i="1"/>
  <c r="AH10" i="1"/>
  <c r="AI9" i="1"/>
  <c r="AO43" i="1"/>
  <c r="AG11" i="1"/>
  <c r="AR10" i="1"/>
  <c r="AQ9" i="1"/>
  <c r="AI10" i="1" l="1"/>
  <c r="AH11" i="1"/>
  <c r="AE39" i="1"/>
  <c r="AE27" i="1"/>
  <c r="AQ10" i="1"/>
  <c r="AR11" i="1"/>
  <c r="AQ11" i="1"/>
  <c r="AG12" i="1"/>
  <c r="AO44" i="1"/>
  <c r="AH12" i="1" l="1"/>
  <c r="AI11" i="1"/>
  <c r="AO45" i="1"/>
  <c r="AR12" i="1"/>
  <c r="AG13" i="1"/>
  <c r="AQ12" i="1"/>
  <c r="AE28" i="1"/>
  <c r="AE40" i="1"/>
  <c r="AO46" i="1" l="1"/>
  <c r="AH13" i="1"/>
  <c r="AQ13" i="1" s="1"/>
  <c r="AI12" i="1"/>
  <c r="AE41" i="1"/>
  <c r="AE29" i="1"/>
  <c r="AG14" i="1"/>
  <c r="AR13" i="1"/>
  <c r="AO47" i="1" l="1"/>
  <c r="AI13" i="1"/>
  <c r="AH14" i="1"/>
  <c r="AG15" i="1"/>
  <c r="AR14" i="1"/>
  <c r="AQ14" i="1"/>
  <c r="AE30" i="1"/>
  <c r="AE42" i="1"/>
  <c r="AR15" i="1" l="1"/>
  <c r="AG16" i="1"/>
  <c r="AH15" i="1"/>
  <c r="AI14" i="1"/>
  <c r="AE31" i="1"/>
  <c r="AE43" i="1"/>
  <c r="AH16" i="1" l="1"/>
  <c r="AI16" i="1" s="1"/>
  <c r="AI17" i="1" s="1"/>
  <c r="AI18" i="1" s="1"/>
  <c r="AI19" i="1" s="1"/>
  <c r="AI20" i="1" s="1"/>
  <c r="AI21" i="1" s="1"/>
  <c r="AI22" i="1" s="1"/>
  <c r="AI23" i="1" s="1"/>
  <c r="AI24" i="1" s="1"/>
  <c r="AI25" i="1" s="1"/>
  <c r="AI26" i="1" s="1"/>
  <c r="AI27" i="1" s="1"/>
  <c r="AI28" i="1" s="1"/>
  <c r="AI29" i="1" s="1"/>
  <c r="AI30" i="1" s="1"/>
  <c r="AI31" i="1" s="1"/>
  <c r="AI33" i="1" s="1"/>
  <c r="AI34" i="1" s="1"/>
  <c r="AI36" i="1" s="1"/>
  <c r="AI37" i="1" s="1"/>
  <c r="AI38" i="1" s="1"/>
  <c r="AI39" i="1" s="1"/>
  <c r="AI40" i="1" s="1"/>
  <c r="AI41" i="1" s="1"/>
  <c r="AI42" i="1" s="1"/>
  <c r="AI43" i="1" s="1"/>
  <c r="AI44" i="1" s="1"/>
  <c r="AI45" i="1" s="1"/>
  <c r="AI46" i="1" s="1"/>
  <c r="AI47" i="1" s="1"/>
  <c r="AI48" i="1" s="1"/>
  <c r="AI52" i="1" s="1"/>
  <c r="AH53" i="1" s="1"/>
  <c r="AI15" i="1"/>
  <c r="AE33" i="1"/>
  <c r="AE44" i="1"/>
  <c r="AQ16" i="1"/>
  <c r="AR16" i="1"/>
  <c r="AQ15" i="1"/>
  <c r="AE34" i="1" l="1"/>
  <c r="AE46" i="1" s="1"/>
  <c r="AE45" i="1"/>
</calcChain>
</file>

<file path=xl/comments1.xml><?xml version="1.0" encoding="utf-8"?>
<comments xmlns="http://schemas.openxmlformats.org/spreadsheetml/2006/main">
  <authors>
    <author>Stokes, Simon [NPMO]</author>
  </authors>
  <commentList>
    <comment ref="E15" authorId="0" shapeId="0">
      <text>
        <r>
          <rPr>
            <b/>
            <sz val="9"/>
            <color indexed="81"/>
            <rFont val="Tahoma"/>
            <family val="2"/>
          </rPr>
          <t>Stokes, Simon [NPMO]:</t>
        </r>
        <r>
          <rPr>
            <sz val="9"/>
            <color indexed="81"/>
            <rFont val="Tahoma"/>
            <family val="2"/>
          </rPr>
          <t xml:space="preserve">
Costs associated with the purchase of the land necessary for the construction of the project. Includes all associated professional fees and charges. Can be subsequently expressed as a SAR cost / m2.</t>
        </r>
      </text>
    </comment>
    <comment ref="E20" authorId="0" shapeId="0">
      <text>
        <r>
          <rPr>
            <b/>
            <sz val="9"/>
            <color indexed="81"/>
            <rFont val="Tahoma"/>
            <family val="2"/>
          </rPr>
          <t>Stokes, Simon [NPMO]:</t>
        </r>
        <r>
          <rPr>
            <sz val="9"/>
            <color indexed="81"/>
            <rFont val="Tahoma"/>
            <family val="2"/>
          </rPr>
          <t xml:space="preserve">
Costs associated with technical or consulting services for studies (feasibility, market, financial), investigations (geotechnical, surveying testing, topographic, environmental impact), specialist advice or the like that are necessary to support the approval, permitting, design or other front end requirements for the project.</t>
        </r>
      </text>
    </comment>
    <comment ref="E25" authorId="0" shapeId="0">
      <text>
        <r>
          <rPr>
            <b/>
            <sz val="9"/>
            <color indexed="81"/>
            <rFont val="Tahoma"/>
            <family val="2"/>
          </rPr>
          <t>Stokes, Simon [NPMO]:</t>
        </r>
        <r>
          <rPr>
            <sz val="9"/>
            <color indexed="81"/>
            <rFont val="Tahoma"/>
            <family val="2"/>
          </rPr>
          <t xml:space="preserve">
Costs associated with the provision of professional project management (PM), construction management (CM) and site supervision services using specialized techniques to oversee the planning, design, and construction of a project, from its beginning to its end, including inspection and acceptance.</t>
        </r>
      </text>
    </comment>
    <comment ref="E30" authorId="0" shapeId="0">
      <text>
        <r>
          <rPr>
            <b/>
            <sz val="9"/>
            <color indexed="81"/>
            <rFont val="Tahoma"/>
            <family val="2"/>
          </rPr>
          <t>Stokes, Simon [NPMO]:</t>
        </r>
        <r>
          <rPr>
            <sz val="9"/>
            <color indexed="81"/>
            <rFont val="Tahoma"/>
            <family val="2"/>
          </rPr>
          <t xml:space="preserve">
Costs associated with the performance of design services for the project. </t>
        </r>
      </text>
    </comment>
    <comment ref="E35" authorId="0" shapeId="0">
      <text>
        <r>
          <rPr>
            <b/>
            <sz val="9"/>
            <color indexed="81"/>
            <rFont val="Tahoma"/>
            <family val="2"/>
          </rPr>
          <t>Stokes, Simon [NPMO]:</t>
        </r>
        <r>
          <rPr>
            <sz val="9"/>
            <color indexed="81"/>
            <rFont val="Tahoma"/>
            <family val="2"/>
          </rPr>
          <t xml:space="preserve">
Costs associated with the construction of permanent Works (e.g. buildings, either residences, commercial, or institutional structures, as well as construction activities such as paving, highway construction, utility construction and landscape installation). Includes the costs of all works, both temporary and permanent, equipment and facilities and items as such, procured and performed by the appointed construction contractor(s).</t>
        </r>
      </text>
    </comment>
    <comment ref="E40" authorId="0" shapeId="0">
      <text>
        <r>
          <rPr>
            <b/>
            <sz val="9"/>
            <color indexed="81"/>
            <rFont val="Tahoma"/>
            <family val="2"/>
          </rPr>
          <t>Stokes, Simon [NPMO]:</t>
        </r>
        <r>
          <rPr>
            <sz val="9"/>
            <color indexed="81"/>
            <rFont val="Tahoma"/>
            <family val="2"/>
          </rPr>
          <t xml:space="preserve">
Costs associated with the purchase and provision by the Entity directly of specialized equipment, material, fittings, devices, appliances, apparatus, machinery, including business equipment, movable furniture and small operating equipment, and the like which are to be incorporated into and used within the finished project. </t>
        </r>
      </text>
    </comment>
    <comment ref="E45" authorId="0" shapeId="0">
      <text>
        <r>
          <rPr>
            <b/>
            <sz val="9"/>
            <color indexed="81"/>
            <rFont val="Tahoma"/>
            <family val="2"/>
          </rPr>
          <t>Stokes, Simon [NPMO]:</t>
        </r>
        <r>
          <rPr>
            <sz val="9"/>
            <color indexed="81"/>
            <rFont val="Tahoma"/>
            <family val="2"/>
          </rPr>
          <t xml:space="preserve">
Costs associated with the provision by the Entity directly of support to the delivery, including items such as insurance, permits, licenses, royalties, taxes, fees, utilities, facilities, site access and other such entity incurred costs.</t>
        </r>
      </text>
    </comment>
    <comment ref="E51" authorId="0" shapeId="0">
      <text>
        <r>
          <rPr>
            <b/>
            <sz val="9"/>
            <color indexed="81"/>
            <rFont val="Tahoma"/>
            <family val="2"/>
          </rPr>
          <t>Stokes, Simon [NPMO]:</t>
        </r>
        <r>
          <rPr>
            <sz val="9"/>
            <color indexed="81"/>
            <rFont val="Tahoma"/>
            <family val="2"/>
          </rPr>
          <t xml:space="preserve">
Cost allowance included for identified (e.g. known) and foreseeable risks. Generally, Risk is a condition or event that have the potential to occur (or not occur) and impact the project cost and schedule. The amount to be included here is the sum of the evaluated risk exposure for each of the identified risks. </t>
        </r>
      </text>
    </comment>
    <comment ref="E52" authorId="0" shapeId="0">
      <text>
        <r>
          <rPr>
            <b/>
            <sz val="9"/>
            <color indexed="81"/>
            <rFont val="Tahoma"/>
            <family val="2"/>
          </rPr>
          <t>Stokes, Simon [NPMO]:</t>
        </r>
        <r>
          <rPr>
            <sz val="9"/>
            <color indexed="81"/>
            <rFont val="Tahoma"/>
            <family val="2"/>
          </rPr>
          <t xml:space="preserve">
Cost allowance included to provide for uncertainties (e.g. unknown) in quantity, pricing, productivity, activity duration, and timing that lie within the defined scope of the project, to the extent that these items are not identified as specific risks above.</t>
        </r>
      </text>
    </comment>
    <comment ref="E56" authorId="0" shapeId="0">
      <text>
        <r>
          <rPr>
            <b/>
            <sz val="9"/>
            <color indexed="81"/>
            <rFont val="Tahoma"/>
            <family val="2"/>
          </rPr>
          <t>Stokes, Simon [NPMO]:</t>
        </r>
        <r>
          <rPr>
            <sz val="9"/>
            <color indexed="81"/>
            <rFont val="Tahoma"/>
            <family val="2"/>
          </rPr>
          <t xml:space="preserve">
Escalation is a provision in the capital cost estimate to cover the forecast increase in the capital cost from the estimate base date up to the completion of the project. In other words, it is a cost allowance included to cover the foreseeable increase in the basic cost of goods, equipment, materials and services required for the Project that may occur from the base date of an estimate or forecast to the time when the material is purchased or delivered or the service is performed. Escalation generally relates to the price trends occurring in a given segment of the industry. Inflation is the aggregate average of a large number of changing prices and costs throughout the economy. The estimate should identify the costs to be incurred over the timeframe of the project in order to identify and address the exposure and risk to final outturn costs from the specific escalation or general inflation indices used.</t>
        </r>
      </text>
    </comment>
    <comment ref="E57" authorId="0" shapeId="0">
      <text>
        <r>
          <rPr>
            <b/>
            <sz val="9"/>
            <color indexed="81"/>
            <rFont val="Tahoma"/>
            <family val="2"/>
          </rPr>
          <t>Stokes, Simon [NPMO]:</t>
        </r>
        <r>
          <rPr>
            <sz val="9"/>
            <color indexed="81"/>
            <rFont val="Tahoma"/>
            <family val="2"/>
          </rPr>
          <t xml:space="preserve">
Costs associated with foreign currency exchange, if required, are to address the costs of currency hedging where expenditure may be in a currency other than the project base currency (e.g. SAR).  The estimate should identify the costs to be incurred in each currency in order to identify and address the exposure and risk to final outturn costs from the differing currencies to be used.</t>
        </r>
      </text>
    </comment>
  </commentList>
</comments>
</file>

<file path=xl/sharedStrings.xml><?xml version="1.0" encoding="utf-8"?>
<sst xmlns="http://schemas.openxmlformats.org/spreadsheetml/2006/main" count="289" uniqueCount="230">
  <si>
    <t>CAPEX PROGRAMME</t>
  </si>
  <si>
    <t>### PROJECT NAME ###</t>
  </si>
  <si>
    <t>Schedule</t>
  </si>
  <si>
    <t>&gt;14 days +ve float</t>
  </si>
  <si>
    <t>REMEMBER TO CHANGE THE GRAPH RANGES EACH MONTH!!!</t>
  </si>
  <si>
    <t>Mashroat / Entity Project Numbers: XXX / YYYYY</t>
  </si>
  <si>
    <t>Legend:</t>
  </si>
  <si>
    <t>&lt;14 days +ve float</t>
  </si>
  <si>
    <t>because we do not want blanks in the chart</t>
  </si>
  <si>
    <t>Report Period End: XXXXXXXXXXXXX</t>
  </si>
  <si>
    <t xml:space="preserve"> zero or -ve float</t>
  </si>
  <si>
    <t>Q5 Project Cost Graph Data - cumulative</t>
  </si>
  <si>
    <t>Q5 Project Cost Graph Data - incremental</t>
  </si>
  <si>
    <t>EPMO Project Team Members</t>
  </si>
  <si>
    <t>PMC Manager</t>
  </si>
  <si>
    <t>XXX</t>
  </si>
  <si>
    <t>Senior Field Engineer</t>
  </si>
  <si>
    <t>Cost Engineer</t>
  </si>
  <si>
    <t>Contract Admin.</t>
  </si>
  <si>
    <t>Planner</t>
  </si>
  <si>
    <t>EPMO Manager</t>
  </si>
  <si>
    <t>Project Key Milestones</t>
  </si>
  <si>
    <t>Baseline</t>
  </si>
  <si>
    <t>Current Budget</t>
  </si>
  <si>
    <t>Forecast / Actual</t>
  </si>
  <si>
    <t>F / A</t>
  </si>
  <si>
    <t>Variance (days)</t>
  </si>
  <si>
    <t>Month</t>
  </si>
  <si>
    <t>Reported Current Budget</t>
  </si>
  <si>
    <t>Reported AFC</t>
  </si>
  <si>
    <t>Planned Value (BCWS)</t>
  </si>
  <si>
    <t>Earned Value (BCWP)</t>
  </si>
  <si>
    <t>Actual Costs (ACWP)</t>
  </si>
  <si>
    <t>Fcst Spend to complete (ETC)</t>
  </si>
  <si>
    <t>Cumulative CPI</t>
  </si>
  <si>
    <t>Cumulative SPI</t>
  </si>
  <si>
    <t>Incremental CPI</t>
  </si>
  <si>
    <t>Incremental SPI</t>
  </si>
  <si>
    <t>Summary Project Scope:</t>
  </si>
  <si>
    <t>Stage:</t>
  </si>
  <si>
    <t xml:space="preserve">Gate No. </t>
  </si>
  <si>
    <t>Commence Landside Road</t>
  </si>
  <si>
    <t>A</t>
  </si>
  <si>
    <t>Complete Apron PQC</t>
  </si>
  <si>
    <t>EDF Commence Stand LV Feeds</t>
  </si>
  <si>
    <t>Fuel Hydrants Operational</t>
  </si>
  <si>
    <t>F</t>
  </si>
  <si>
    <t>Project ESS&amp;H Status:</t>
  </si>
  <si>
    <t>Hours Worked (month)</t>
  </si>
  <si>
    <t>Cumulative Hours Worked:</t>
  </si>
  <si>
    <t>LTI's this period</t>
  </si>
  <si>
    <t>LTI's ITD</t>
  </si>
  <si>
    <t>Rolling AFR:</t>
  </si>
  <si>
    <t>Stands Operational</t>
  </si>
  <si>
    <t>Phase 1 Complete</t>
  </si>
  <si>
    <t>Trigger - Phase 1</t>
  </si>
  <si>
    <t>Trigger - Phase 2</t>
  </si>
  <si>
    <t>Project Status and Work Undertaken This Period:</t>
  </si>
  <si>
    <t>Milestone &amp; Trigger status:</t>
  </si>
  <si>
    <t>Key Issues and Risks Discussion:</t>
  </si>
  <si>
    <t>Work Forecast Next Period:</t>
  </si>
  <si>
    <t>Project Key Cost Information (further detail available):</t>
  </si>
  <si>
    <t>CIP (xxx-xx):</t>
  </si>
  <si>
    <t>xxx</t>
  </si>
  <si>
    <t>Commercial Commentary:</t>
  </si>
  <si>
    <t>Main Contract Type: ………………..</t>
  </si>
  <si>
    <t>Cost breakdown</t>
  </si>
  <si>
    <t xml:space="preserve">Baseline Budget
</t>
  </si>
  <si>
    <t>Approved Changes</t>
  </si>
  <si>
    <t>Authorised Funding</t>
  </si>
  <si>
    <t>Committed</t>
  </si>
  <si>
    <t>Pending Changes / Trends</t>
  </si>
  <si>
    <t>Estimate at Completion</t>
  </si>
  <si>
    <t>ACWP
(Actual)</t>
  </si>
  <si>
    <t>BWCP
(Earned)</t>
  </si>
  <si>
    <t>BCWS
(Planned)</t>
  </si>
  <si>
    <t>(SAR '000s)</t>
  </si>
  <si>
    <t>ITD</t>
  </si>
  <si>
    <t>Land &amp; Studies</t>
  </si>
  <si>
    <t>Design Consultants</t>
  </si>
  <si>
    <t>Construction Contracts</t>
  </si>
  <si>
    <t>PM/Supervision</t>
  </si>
  <si>
    <t>Specialized Equipment</t>
  </si>
  <si>
    <t>CPI/SPI and Percent Complete Variance Commentary:</t>
  </si>
  <si>
    <t>Risk &amp; Contngency</t>
  </si>
  <si>
    <t>Escalation &amp; other costs</t>
  </si>
  <si>
    <t>Total</t>
  </si>
  <si>
    <t>Previous Period Total</t>
  </si>
  <si>
    <t>Period Movement</t>
  </si>
  <si>
    <t>Major Packages</t>
  </si>
  <si>
    <t>CPI (Actual/Earned)</t>
  </si>
  <si>
    <t>SPI (Actual/Planned)</t>
  </si>
  <si>
    <t>Percent Complete</t>
  </si>
  <si>
    <t>Compensation Events 
(SAR '000S)</t>
  </si>
  <si>
    <t>RfCO</t>
  </si>
  <si>
    <t>CN's (Value)</t>
  </si>
  <si>
    <t>CN's (qty)</t>
  </si>
  <si>
    <t>Q5 ITD</t>
  </si>
  <si>
    <t>Cur.Per.</t>
  </si>
  <si>
    <t>Planned</t>
  </si>
  <si>
    <t>Actual</t>
  </si>
  <si>
    <t>ITD Delta</t>
  </si>
  <si>
    <t>Plan Per.</t>
  </si>
  <si>
    <t>Actual Per.</t>
  </si>
  <si>
    <t>Implem</t>
  </si>
  <si>
    <t>Notified</t>
  </si>
  <si>
    <t>[Design Contract #1]</t>
  </si>
  <si>
    <t>[Design Contract #2]</t>
  </si>
  <si>
    <t>[Construction Contract #1]</t>
  </si>
  <si>
    <t>[Construction Contract #2]</t>
  </si>
  <si>
    <t>[Construction Contract #3]</t>
  </si>
  <si>
    <t>TOTAL PROJECT</t>
  </si>
  <si>
    <t>Quality Commentary:</t>
  </si>
  <si>
    <t>QTS (Quantity Tracking)</t>
  </si>
  <si>
    <t>Quality Metrics</t>
  </si>
  <si>
    <t>NCR's (qty)</t>
  </si>
  <si>
    <t>Open Aging</t>
  </si>
  <si>
    <t>Avg Time to Close</t>
  </si>
  <si>
    <t>Procurement Plan</t>
  </si>
  <si>
    <t>Open</t>
  </si>
  <si>
    <t>Closed</t>
  </si>
  <si>
    <t>&gt; 30 days</t>
  </si>
  <si>
    <t>&gt; 60 days</t>
  </si>
  <si>
    <t>Construction Programme</t>
  </si>
  <si>
    <t>Risk &amp; Opps Registers</t>
  </si>
  <si>
    <t>CE Register</t>
  </si>
  <si>
    <t>EW Register</t>
  </si>
  <si>
    <t>Trend Reports</t>
  </si>
  <si>
    <t>BUDGET AND BUDGET CONTROL</t>
  </si>
  <si>
    <t>COMMITMENT AND FORECAST</t>
  </si>
  <si>
    <t>VARIANCE</t>
  </si>
  <si>
    <t>COST AND VALUE TO DATE</t>
  </si>
  <si>
    <t>Original Budget</t>
  </si>
  <si>
    <t>Client Approved Scope Changes</t>
  </si>
  <si>
    <t>Authorised Funding to date</t>
  </si>
  <si>
    <t>Contract Award</t>
  </si>
  <si>
    <t>Executed Change Orders</t>
  </si>
  <si>
    <t>Current Contract Value</t>
  </si>
  <si>
    <t>Un- committed</t>
  </si>
  <si>
    <t>Estimate At Completion (EAC)</t>
  </si>
  <si>
    <t>Current Budget minus EAC</t>
  </si>
  <si>
    <t>Certified</t>
  </si>
  <si>
    <t>Accrual</t>
  </si>
  <si>
    <t>Actual Cost of Work Performed
ACWP</t>
  </si>
  <si>
    <t>Budget Cost of Work Performed
BCWP</t>
  </si>
  <si>
    <t>Budget Cost of Work Scheduled
BCWS</t>
  </si>
  <si>
    <t>PAID</t>
  </si>
  <si>
    <t xml:space="preserve">          COST ELEMENT DESCRIPTION</t>
  </si>
  <si>
    <t>SAR M</t>
  </si>
  <si>
    <t xml:space="preserve">110 - </t>
  </si>
  <si>
    <t xml:space="preserve">120 - </t>
  </si>
  <si>
    <t xml:space="preserve">210 - </t>
  </si>
  <si>
    <t xml:space="preserve">220 - </t>
  </si>
  <si>
    <t xml:space="preserve">310 - </t>
  </si>
  <si>
    <t xml:space="preserve">320 - </t>
  </si>
  <si>
    <t xml:space="preserve">410 - </t>
  </si>
  <si>
    <t xml:space="preserve">420 - </t>
  </si>
  <si>
    <t xml:space="preserve">510 - </t>
  </si>
  <si>
    <t xml:space="preserve">520 - </t>
  </si>
  <si>
    <t xml:space="preserve">610 - </t>
  </si>
  <si>
    <t xml:space="preserve">620 - </t>
  </si>
  <si>
    <t xml:space="preserve">710 - </t>
  </si>
  <si>
    <t xml:space="preserve">720 - </t>
  </si>
  <si>
    <t>810 - Evaluated Risk Exposure</t>
  </si>
  <si>
    <t>820 - Contingency</t>
  </si>
  <si>
    <t>TOTAL PROJECT COST</t>
  </si>
  <si>
    <t>Level 1</t>
  </si>
  <si>
    <t>Entity</t>
  </si>
  <si>
    <t>Level 2</t>
  </si>
  <si>
    <t>Region</t>
  </si>
  <si>
    <t>Sector</t>
  </si>
  <si>
    <t>If used …</t>
  </si>
  <si>
    <t>Level 3</t>
  </si>
  <si>
    <t>Sub-Region</t>
  </si>
  <si>
    <t>Sub-Sector</t>
  </si>
  <si>
    <t>000 - neutral</t>
  </si>
  <si>
    <t>Level 4</t>
  </si>
  <si>
    <t>Project number</t>
  </si>
  <si>
    <t>11 characters</t>
  </si>
  <si>
    <t>Year of Project approval</t>
  </si>
  <si>
    <t>18</t>
  </si>
  <si>
    <t>MOT</t>
  </si>
  <si>
    <t>Government / Private?</t>
  </si>
  <si>
    <t>G / P</t>
  </si>
  <si>
    <t>Sequence no</t>
  </si>
  <si>
    <t>00001</t>
  </si>
  <si>
    <t>18MOTG00001</t>
  </si>
  <si>
    <t>1xx - Land</t>
  </si>
  <si>
    <t>Cost - Stem1 (Natural Class)</t>
  </si>
  <si>
    <t>2xx - Studies</t>
  </si>
  <si>
    <t>3xx - Project Management</t>
  </si>
  <si>
    <t>4xx - Design services</t>
  </si>
  <si>
    <t>5xx - Construction</t>
  </si>
  <si>
    <t>6xx - Site Supervision</t>
  </si>
  <si>
    <t>7xx - Specialist Equipment</t>
  </si>
  <si>
    <t>9xx - Escalation / inflation / currency risk</t>
  </si>
  <si>
    <t>Level 5b</t>
  </si>
  <si>
    <t>Level 5a</t>
  </si>
  <si>
    <t>Contractor</t>
  </si>
  <si>
    <t>1</t>
  </si>
  <si>
    <t>Single character code in SDN</t>
  </si>
  <si>
    <t>Sector code</t>
  </si>
  <si>
    <t>Organisation</t>
  </si>
  <si>
    <t>Budget year</t>
  </si>
  <si>
    <t>2</t>
  </si>
  <si>
    <t>8xx - Risk &amp; Contingency</t>
  </si>
  <si>
    <t xml:space="preserve">Standard Construction COA or by CSI Masterformat … </t>
  </si>
  <si>
    <t>Commodity</t>
  </si>
  <si>
    <t>Level 7</t>
  </si>
  <si>
    <t>Facility / Location / Project element</t>
  </si>
  <si>
    <t>xx - neutral</t>
  </si>
  <si>
    <t>Level 5c</t>
  </si>
  <si>
    <t>Contract Goods &amp; Services designator</t>
  </si>
  <si>
    <t>Level 6b</t>
  </si>
  <si>
    <t>Level 6a</t>
  </si>
  <si>
    <t>WBS</t>
  </si>
  <si>
    <t>1.   Land acquisition</t>
  </si>
  <si>
    <t>2.   Studies, Surveys and Specialist Advice</t>
  </si>
  <si>
    <t>3.    Project Management, Construction Management and Site Supervision</t>
  </si>
  <si>
    <t>4.    Design services</t>
  </si>
  <si>
    <t>5.    Construction</t>
  </si>
  <si>
    <t>6.    Entity procured Specialist Equipment and Material</t>
  </si>
  <si>
    <t>7.    Entity provided support to delivery</t>
  </si>
  <si>
    <t>8.    Risk &amp; Contingency</t>
  </si>
  <si>
    <t>9.    Escalation/inflation &amp; currency exchange costs</t>
  </si>
  <si>
    <t>920 - Currency exchange costs</t>
  </si>
  <si>
    <t>910 - Escalation / inflation</t>
  </si>
  <si>
    <t>TIC Cost Breakdown and Summary Report</t>
  </si>
  <si>
    <t>EPM-KPC-TP-000039 Rev.001</t>
  </si>
  <si>
    <t xml:space="preserve">  Level - 3 E - External
Electronic documents once printed, are uncontrolled and may become outdated. Refer to ECMS for current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</si>
</sst>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_-* #,##0.00_-;\-* #,##0.00_-;_-* &quot;-&quot;??_-;_-@_-"/>
    <numFmt numFmtId="165" formatCode="#,##0;[Red]\(#,##0\)"/>
    <numFmt numFmtId="166" formatCode="[$-409]dd\-mmm\-yy;@"/>
    <numFmt numFmtId="167" formatCode="_-* #,##0_-;\-* #,##0_-;_-* &quot;-&quot;??_-;_-@_-"/>
    <numFmt numFmtId="168" formatCode="#,##0.0"/>
    <numFmt numFmtId="169" formatCode="0.0"/>
    <numFmt numFmtId="170" formatCode="0.0%"/>
    <numFmt numFmtId="171" formatCode="_-* #,##0.000000_-;\-* #,##0.000000_-;_-* &quot;-&quot;??_-;_-@_-"/>
    <numFmt numFmtId="172" formatCode="#,##0.0_);[Red]\(#,##0.0\)"/>
  </numFmts>
  <fonts count="26"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14"/>
      <name val="Arial"/>
      <family val="2"/>
    </font>
    <font>
      <b/>
      <sz val="10"/>
      <name val="Arial"/>
      <family val="2"/>
    </font>
    <font>
      <sz val="10"/>
      <color indexed="9"/>
      <name val="Arial"/>
      <family val="2"/>
    </font>
    <font>
      <b/>
      <i/>
      <u/>
      <sz val="10"/>
      <name val="Arial"/>
      <family val="2"/>
    </font>
    <font>
      <b/>
      <sz val="12"/>
      <name val="Arial"/>
      <family val="2"/>
    </font>
    <font>
      <b/>
      <sz val="12"/>
      <color indexed="8"/>
      <name val="Arial"/>
      <family val="2"/>
    </font>
    <font>
      <sz val="10"/>
      <color indexed="12"/>
      <name val="Arial"/>
      <family val="2"/>
    </font>
    <font>
      <sz val="10"/>
      <name val="Arial Narrow"/>
      <family val="2"/>
    </font>
    <font>
      <sz val="8"/>
      <name val="Arial"/>
      <family val="2"/>
    </font>
    <font>
      <sz val="8"/>
      <color indexed="9"/>
      <name val="Arial"/>
      <family val="2"/>
    </font>
    <font>
      <sz val="10"/>
      <color indexed="8"/>
      <name val="Arial"/>
      <family val="2"/>
    </font>
    <font>
      <b/>
      <sz val="10"/>
      <color indexed="8"/>
      <name val="Arial"/>
      <family val="2"/>
    </font>
    <font>
      <sz val="9"/>
      <name val="Arial"/>
      <family val="2"/>
    </font>
    <font>
      <sz val="10"/>
      <color indexed="10"/>
      <name val="Arial"/>
      <family val="2"/>
    </font>
    <font>
      <sz val="14"/>
      <name val="Arial"/>
      <family val="2"/>
    </font>
    <font>
      <i/>
      <sz val="14"/>
      <name val="Arial"/>
      <family val="2"/>
    </font>
    <font>
      <sz val="10"/>
      <name val="Wingdings 2"/>
      <family val="1"/>
      <charset val="2"/>
    </font>
    <font>
      <b/>
      <sz val="14"/>
      <color theme="1"/>
      <name val="Calibri"/>
      <family val="2"/>
      <scheme val="minor"/>
    </font>
    <font>
      <sz val="11"/>
      <color rgb="FF0070C0"/>
      <name val="Calibri"/>
      <family val="2"/>
      <scheme val="minor"/>
    </font>
    <font>
      <b/>
      <sz val="9"/>
      <color indexed="81"/>
      <name val="Tahoma"/>
      <family val="2"/>
    </font>
    <font>
      <sz val="9"/>
      <color indexed="81"/>
      <name val="Tahoma"/>
      <family val="2"/>
    </font>
    <font>
      <b/>
      <sz val="12"/>
      <color theme="1"/>
      <name val="Calibri"/>
      <family val="2"/>
      <scheme val="minor"/>
    </font>
  </fonts>
  <fills count="10">
    <fill>
      <patternFill patternType="none"/>
    </fill>
    <fill>
      <patternFill patternType="gray125"/>
    </fill>
    <fill>
      <patternFill patternType="solid">
        <fgColor indexed="57"/>
        <bgColor indexed="64"/>
      </patternFill>
    </fill>
    <fill>
      <patternFill patternType="solid">
        <fgColor indexed="13"/>
        <bgColor indexed="64"/>
      </patternFill>
    </fill>
    <fill>
      <patternFill patternType="solid">
        <fgColor indexed="10"/>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41"/>
        <bgColor indexed="64"/>
      </patternFill>
    </fill>
    <fill>
      <patternFill patternType="solid">
        <fgColor indexed="47"/>
        <bgColor indexed="64"/>
      </patternFill>
    </fill>
  </fills>
  <borders count="7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double">
        <color indexed="64"/>
      </left>
      <right style="double">
        <color indexed="64"/>
      </right>
      <top/>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style="double">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right/>
      <top style="double">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s>
  <cellStyleXfs count="5">
    <xf numFmtId="0" fontId="0" fillId="0" borderId="0"/>
    <xf numFmtId="43" fontId="1"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cellStyleXfs>
  <cellXfs count="358">
    <xf numFmtId="0" fontId="0" fillId="0" borderId="0" xfId="0"/>
    <xf numFmtId="0" fontId="3" fillId="0" borderId="0" xfId="2" applyFont="1" applyBorder="1" applyAlignment="1"/>
    <xf numFmtId="0" fontId="3" fillId="0" borderId="0" xfId="2" applyFont="1" applyAlignment="1"/>
    <xf numFmtId="0" fontId="4" fillId="0" borderId="0" xfId="2" applyFont="1" applyBorder="1" applyAlignment="1">
      <alignment horizontal="centerContinuous"/>
    </xf>
    <xf numFmtId="0" fontId="3" fillId="0" borderId="0" xfId="2" applyFont="1" applyAlignment="1">
      <alignment horizontal="centerContinuous"/>
    </xf>
    <xf numFmtId="0" fontId="3" fillId="0" borderId="0" xfId="2"/>
    <xf numFmtId="0" fontId="4" fillId="0" borderId="0" xfId="2" applyFont="1" applyBorder="1" applyAlignment="1">
      <alignment horizontal="right"/>
    </xf>
    <xf numFmtId="0" fontId="3" fillId="0" borderId="0" xfId="2" applyProtection="1">
      <protection locked="0"/>
    </xf>
    <xf numFmtId="0" fontId="4" fillId="0" borderId="0" xfId="2" applyFont="1" applyBorder="1" applyAlignment="1" applyProtection="1">
      <alignment horizontal="centerContinuous"/>
      <protection locked="0"/>
    </xf>
    <xf numFmtId="0" fontId="5" fillId="0" borderId="1" xfId="2" applyFont="1" applyBorder="1" applyAlignment="1"/>
    <xf numFmtId="0" fontId="6" fillId="0" borderId="0" xfId="2" applyFont="1"/>
    <xf numFmtId="0" fontId="8" fillId="0" borderId="0" xfId="2" applyFont="1" applyBorder="1" applyAlignment="1">
      <alignment horizontal="centerContinuous"/>
    </xf>
    <xf numFmtId="0" fontId="8" fillId="0" borderId="0" xfId="2" applyFont="1" applyBorder="1" applyAlignment="1" applyProtection="1">
      <alignment horizontal="centerContinuous"/>
      <protection locked="0"/>
    </xf>
    <xf numFmtId="0" fontId="5" fillId="0" borderId="4" xfId="2" applyFont="1" applyBorder="1" applyAlignment="1"/>
    <xf numFmtId="0" fontId="9" fillId="0" borderId="0" xfId="2" applyFont="1" applyAlignment="1">
      <alignment horizontal="centerContinuous"/>
    </xf>
    <xf numFmtId="0" fontId="9" fillId="0" borderId="0" xfId="2" applyFont="1" applyAlignment="1" applyProtection="1">
      <alignment horizontal="centerContinuous"/>
      <protection locked="0"/>
    </xf>
    <xf numFmtId="0" fontId="3" fillId="0" borderId="7" xfId="2" applyBorder="1"/>
    <xf numFmtId="0" fontId="3" fillId="0" borderId="0" xfId="2" applyFont="1" applyBorder="1" applyAlignment="1">
      <alignment vertical="center" wrapText="1"/>
    </xf>
    <xf numFmtId="0" fontId="5" fillId="0" borderId="11" xfId="2" applyFont="1" applyBorder="1" applyAlignment="1">
      <alignment vertical="center" wrapText="1"/>
    </xf>
    <xf numFmtId="0" fontId="5" fillId="0" borderId="12" xfId="2" applyFont="1" applyBorder="1" applyAlignment="1">
      <alignment vertical="center" wrapText="1"/>
    </xf>
    <xf numFmtId="0" fontId="3" fillId="0" borderId="13" xfId="2" applyFont="1" applyBorder="1" applyAlignment="1" applyProtection="1">
      <alignment vertical="center" wrapText="1"/>
      <protection locked="0"/>
    </xf>
    <xf numFmtId="0" fontId="3" fillId="0" borderId="13" xfId="2" applyFont="1" applyFill="1" applyBorder="1" applyAlignment="1" applyProtection="1">
      <alignment vertical="center" wrapText="1"/>
      <protection locked="0"/>
    </xf>
    <xf numFmtId="0" fontId="5" fillId="0" borderId="14" xfId="2" applyFont="1" applyBorder="1" applyAlignment="1">
      <alignment vertical="center" wrapText="1"/>
    </xf>
    <xf numFmtId="0" fontId="3" fillId="0" borderId="15" xfId="2" applyBorder="1" applyAlignment="1">
      <alignment vertical="center" wrapText="1"/>
    </xf>
    <xf numFmtId="0" fontId="3" fillId="0" borderId="15" xfId="2" applyFont="1" applyFill="1" applyBorder="1" applyAlignment="1">
      <alignment horizontal="center" vertical="center" wrapText="1"/>
    </xf>
    <xf numFmtId="0" fontId="3" fillId="0" borderId="3" xfId="2" applyFont="1" applyFill="1" applyBorder="1" applyAlignment="1">
      <alignment horizontal="center" vertical="center" wrapText="1"/>
    </xf>
    <xf numFmtId="0" fontId="3" fillId="0" borderId="0" xfId="2" applyAlignment="1">
      <alignment vertical="center" wrapText="1"/>
    </xf>
    <xf numFmtId="0" fontId="5" fillId="0" borderId="16"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19" xfId="2" applyFont="1" applyBorder="1" applyAlignment="1">
      <alignment horizontal="center" vertical="center" wrapText="1"/>
    </xf>
    <xf numFmtId="0" fontId="3" fillId="0" borderId="0" xfId="2" applyAlignment="1" applyProtection="1">
      <alignment vertical="center" wrapText="1"/>
      <protection locked="0"/>
    </xf>
    <xf numFmtId="1" fontId="3" fillId="0" borderId="0" xfId="2" quotePrefix="1" applyNumberFormat="1" applyFont="1" applyBorder="1" applyAlignment="1">
      <alignment horizontal="left" vertical="center"/>
    </xf>
    <xf numFmtId="0" fontId="3" fillId="0" borderId="2" xfId="2" applyFont="1" applyFill="1" applyBorder="1" applyAlignment="1">
      <alignment vertical="center"/>
    </xf>
    <xf numFmtId="0" fontId="3" fillId="0" borderId="15" xfId="2" applyFont="1" applyFill="1" applyBorder="1" applyAlignment="1">
      <alignment horizontal="left" vertical="center"/>
    </xf>
    <xf numFmtId="0" fontId="3" fillId="0" borderId="15" xfId="2" applyFont="1" applyFill="1" applyBorder="1" applyAlignment="1">
      <alignment horizontal="center" vertical="center"/>
    </xf>
    <xf numFmtId="0" fontId="10" fillId="0" borderId="15" xfId="2" applyFont="1" applyFill="1" applyBorder="1" applyAlignment="1">
      <alignment horizontal="center" vertical="center" wrapText="1"/>
    </xf>
    <xf numFmtId="0" fontId="3" fillId="0" borderId="15" xfId="2" applyBorder="1"/>
    <xf numFmtId="0" fontId="3" fillId="0" borderId="3" xfId="2" applyFont="1" applyFill="1" applyBorder="1" applyAlignment="1">
      <alignment horizontal="center" vertical="center"/>
    </xf>
    <xf numFmtId="17" fontId="11" fillId="0" borderId="20" xfId="2" applyNumberFormat="1" applyFont="1" applyBorder="1"/>
    <xf numFmtId="165" fontId="11" fillId="0" borderId="7" xfId="2" applyNumberFormat="1" applyFont="1" applyBorder="1"/>
    <xf numFmtId="165" fontId="11" fillId="0" borderId="21" xfId="2" applyNumberFormat="1" applyFont="1" applyBorder="1"/>
    <xf numFmtId="4" fontId="3" fillId="0" borderId="0" xfId="2" applyNumberFormat="1" applyProtection="1">
      <protection locked="0"/>
    </xf>
    <xf numFmtId="1" fontId="3" fillId="0" borderId="0" xfId="2" quotePrefix="1" applyNumberFormat="1" applyFont="1" applyFill="1" applyBorder="1" applyAlignment="1">
      <alignment horizontal="left" vertical="center"/>
    </xf>
    <xf numFmtId="0" fontId="5" fillId="0" borderId="2" xfId="2" applyFont="1" applyFill="1" applyBorder="1" applyAlignment="1">
      <alignment horizontal="left" vertical="center"/>
    </xf>
    <xf numFmtId="0" fontId="5" fillId="0" borderId="15" xfId="2" applyFont="1" applyFill="1" applyBorder="1" applyAlignment="1">
      <alignment horizontal="left" vertical="center"/>
    </xf>
    <xf numFmtId="0" fontId="5" fillId="0" borderId="15" xfId="2" applyFont="1" applyFill="1" applyBorder="1" applyAlignment="1" applyProtection="1">
      <alignment horizontal="left" vertical="center"/>
      <protection locked="0"/>
    </xf>
    <xf numFmtId="0" fontId="3" fillId="0" borderId="3" xfId="2" applyFont="1" applyFill="1" applyBorder="1" applyAlignment="1"/>
    <xf numFmtId="0" fontId="3" fillId="0" borderId="0" xfId="2" applyFont="1" applyFill="1" applyBorder="1" applyAlignment="1"/>
    <xf numFmtId="166" fontId="12" fillId="0" borderId="0" xfId="2" applyNumberFormat="1" applyFont="1" applyFill="1" applyBorder="1" applyAlignment="1" applyProtection="1">
      <alignment horizontal="center" wrapText="1"/>
      <protection locked="0"/>
    </xf>
    <xf numFmtId="0" fontId="12" fillId="0" borderId="0" xfId="2" applyFont="1" applyBorder="1" applyAlignment="1" applyProtection="1">
      <alignment horizontal="center"/>
      <protection locked="0"/>
    </xf>
    <xf numFmtId="1" fontId="13" fillId="4" borderId="6" xfId="2" applyNumberFormat="1" applyFont="1" applyFill="1" applyBorder="1" applyAlignment="1">
      <alignment horizontal="center"/>
    </xf>
    <xf numFmtId="17" fontId="11" fillId="0" borderId="22" xfId="2" applyNumberFormat="1" applyFont="1" applyBorder="1"/>
    <xf numFmtId="165" fontId="11" fillId="0" borderId="11" xfId="2" applyNumberFormat="1" applyFont="1" applyBorder="1"/>
    <xf numFmtId="0" fontId="3" fillId="0" borderId="0" xfId="2" applyBorder="1" applyAlignment="1">
      <alignment vertical="top" wrapText="1"/>
    </xf>
    <xf numFmtId="1" fontId="3" fillId="0" borderId="0" xfId="2" applyNumberFormat="1" applyFont="1" applyFill="1" applyBorder="1" applyAlignment="1">
      <alignment horizontal="right"/>
    </xf>
    <xf numFmtId="0" fontId="14" fillId="0" borderId="8" xfId="2" applyFont="1" applyFill="1" applyBorder="1" applyAlignment="1">
      <alignment vertical="top"/>
    </xf>
    <xf numFmtId="0" fontId="14" fillId="0" borderId="23" xfId="2" applyFont="1" applyFill="1" applyBorder="1" applyAlignment="1">
      <alignment vertical="top"/>
    </xf>
    <xf numFmtId="0" fontId="14" fillId="0" borderId="9" xfId="2" applyFont="1" applyFill="1" applyBorder="1" applyAlignment="1">
      <alignment vertical="top"/>
    </xf>
    <xf numFmtId="0" fontId="14" fillId="0" borderId="0" xfId="2" applyFont="1" applyFill="1" applyBorder="1" applyAlignment="1">
      <alignment vertical="top"/>
    </xf>
    <xf numFmtId="1" fontId="3" fillId="0" borderId="0" xfId="2" applyNumberFormat="1" applyFont="1" applyFill="1" applyBorder="1" applyAlignment="1">
      <alignment vertical="center"/>
    </xf>
    <xf numFmtId="0" fontId="15" fillId="0" borderId="11" xfId="2" applyFont="1" applyFill="1" applyBorder="1" applyAlignment="1">
      <alignment vertical="top"/>
    </xf>
    <xf numFmtId="167" fontId="3" fillId="0" borderId="13" xfId="3" applyNumberFormat="1" applyFont="1" applyFill="1" applyBorder="1" applyAlignment="1" applyProtection="1">
      <alignment horizontal="center" vertical="center" wrapText="1"/>
      <protection locked="0"/>
    </xf>
    <xf numFmtId="0" fontId="5" fillId="0" borderId="12" xfId="2" applyFont="1" applyFill="1" applyBorder="1" applyAlignment="1">
      <alignment vertical="center" wrapText="1"/>
    </xf>
    <xf numFmtId="0" fontId="3" fillId="0" borderId="13" xfId="2" applyFont="1" applyFill="1" applyBorder="1" applyAlignment="1" applyProtection="1">
      <alignment horizontal="center" vertical="center" wrapText="1"/>
      <protection locked="0"/>
    </xf>
    <xf numFmtId="0" fontId="14" fillId="0" borderId="12" xfId="2" applyFont="1" applyFill="1" applyBorder="1" applyAlignment="1">
      <alignment vertical="top"/>
    </xf>
    <xf numFmtId="1" fontId="13" fillId="4" borderId="9" xfId="2" applyNumberFormat="1" applyFont="1" applyFill="1" applyBorder="1" applyAlignment="1">
      <alignment horizontal="center"/>
    </xf>
    <xf numFmtId="1" fontId="5" fillId="0" borderId="2" xfId="2" applyNumberFormat="1" applyFont="1" applyFill="1" applyBorder="1" applyAlignment="1">
      <alignment horizontal="left" vertical="center"/>
    </xf>
    <xf numFmtId="0" fontId="3" fillId="0" borderId="15" xfId="2" applyFont="1" applyFill="1" applyBorder="1" applyAlignment="1">
      <alignment vertical="center"/>
    </xf>
    <xf numFmtId="0" fontId="3" fillId="0" borderId="15" xfId="2" applyFont="1" applyBorder="1" applyAlignment="1"/>
    <xf numFmtId="0" fontId="3" fillId="0" borderId="3" xfId="2" applyFont="1" applyBorder="1" applyAlignment="1"/>
    <xf numFmtId="0" fontId="3" fillId="0" borderId="3" xfId="2" applyFont="1" applyFill="1" applyBorder="1" applyAlignment="1">
      <alignment horizontal="left" vertical="center"/>
    </xf>
    <xf numFmtId="3" fontId="11" fillId="0" borderId="1" xfId="2" applyNumberFormat="1" applyFont="1" applyBorder="1"/>
    <xf numFmtId="3" fontId="11" fillId="0" borderId="11" xfId="2" applyNumberFormat="1" applyFont="1" applyBorder="1"/>
    <xf numFmtId="0" fontId="3" fillId="0" borderId="0" xfId="2" applyFont="1" applyFill="1" applyBorder="1" applyAlignment="1">
      <alignment horizontal="left" vertical="top"/>
    </xf>
    <xf numFmtId="166" fontId="3" fillId="0" borderId="0" xfId="2" applyNumberFormat="1" applyFont="1" applyFill="1" applyBorder="1" applyAlignment="1">
      <alignment horizontal="center" vertical="top" shrinkToFit="1"/>
    </xf>
    <xf numFmtId="1" fontId="5" fillId="0" borderId="12" xfId="2" applyNumberFormat="1" applyFont="1" applyFill="1" applyBorder="1" applyAlignment="1"/>
    <xf numFmtId="0" fontId="3" fillId="0" borderId="14" xfId="2" applyFont="1" applyFill="1" applyBorder="1" applyAlignment="1"/>
    <xf numFmtId="0" fontId="5" fillId="0" borderId="14" xfId="2" applyFont="1" applyFill="1" applyBorder="1" applyAlignment="1"/>
    <xf numFmtId="0" fontId="3" fillId="0" borderId="14" xfId="2" applyFont="1" applyFill="1" applyBorder="1" applyAlignment="1" applyProtection="1">
      <alignment horizontal="center"/>
      <protection locked="0"/>
    </xf>
    <xf numFmtId="3" fontId="3" fillId="0" borderId="14" xfId="2" applyNumberFormat="1" applyFont="1" applyFill="1" applyBorder="1" applyAlignment="1" applyProtection="1">
      <protection locked="0"/>
    </xf>
    <xf numFmtId="0" fontId="3" fillId="0" borderId="13" xfId="2" applyFont="1" applyFill="1" applyBorder="1" applyAlignment="1"/>
    <xf numFmtId="0" fontId="5" fillId="0" borderId="2" xfId="2" applyNumberFormat="1" applyFont="1" applyFill="1" applyBorder="1" applyAlignment="1">
      <alignment vertical="top"/>
    </xf>
    <xf numFmtId="0" fontId="3" fillId="0" borderId="15" xfId="2" applyNumberFormat="1" applyFont="1" applyFill="1" applyBorder="1" applyAlignment="1">
      <alignment vertical="top"/>
    </xf>
    <xf numFmtId="0" fontId="3" fillId="0" borderId="15" xfId="2" applyFont="1" applyFill="1" applyBorder="1" applyAlignment="1">
      <alignment vertical="top"/>
    </xf>
    <xf numFmtId="0" fontId="3" fillId="0" borderId="3" xfId="2" applyFont="1" applyFill="1" applyBorder="1" applyAlignment="1">
      <alignment vertical="top"/>
    </xf>
    <xf numFmtId="0" fontId="3" fillId="0" borderId="0" xfId="2" applyFont="1" applyBorder="1" applyAlignment="1">
      <alignment vertical="center"/>
    </xf>
    <xf numFmtId="1" fontId="3" fillId="0" borderId="2" xfId="2" applyNumberFormat="1" applyFont="1" applyFill="1" applyBorder="1" applyAlignment="1">
      <alignment vertical="center"/>
    </xf>
    <xf numFmtId="0" fontId="3" fillId="0" borderId="1" xfId="2" applyFont="1" applyFill="1" applyBorder="1" applyAlignment="1">
      <alignment horizontal="center" vertical="center" wrapText="1"/>
    </xf>
    <xf numFmtId="0" fontId="3" fillId="0" borderId="24" xfId="2" applyFont="1" applyFill="1" applyBorder="1" applyAlignment="1">
      <alignment horizontal="center" vertical="center" wrapText="1"/>
    </xf>
    <xf numFmtId="0" fontId="3" fillId="0" borderId="25" xfId="2" applyFont="1" applyFill="1" applyBorder="1" applyAlignment="1">
      <alignment horizontal="center" vertical="center" wrapText="1"/>
    </xf>
    <xf numFmtId="0" fontId="3" fillId="0" borderId="26" xfId="2" applyFont="1" applyFill="1" applyBorder="1" applyAlignment="1">
      <alignment horizontal="center" vertical="center" wrapText="1"/>
    </xf>
    <xf numFmtId="0" fontId="3" fillId="0" borderId="0" xfId="2" applyFont="1" applyAlignment="1">
      <alignment vertical="center"/>
    </xf>
    <xf numFmtId="1" fontId="3" fillId="0" borderId="8" xfId="2" applyNumberFormat="1" applyFont="1" applyFill="1" applyBorder="1" applyAlignment="1">
      <alignment horizontal="left" vertical="center"/>
    </xf>
    <xf numFmtId="0" fontId="3" fillId="0" borderId="7" xfId="2" applyFont="1" applyFill="1" applyBorder="1" applyAlignment="1">
      <alignment horizontal="center" vertical="center"/>
    </xf>
    <xf numFmtId="0" fontId="3" fillId="0" borderId="27" xfId="2" applyFont="1" applyFill="1" applyBorder="1" applyAlignment="1">
      <alignment horizontal="center" vertical="center"/>
    </xf>
    <xf numFmtId="0" fontId="3" fillId="0" borderId="28" xfId="2" applyFont="1" applyFill="1" applyBorder="1" applyAlignment="1">
      <alignment horizontal="center" vertical="center"/>
    </xf>
    <xf numFmtId="0" fontId="3" fillId="0" borderId="9" xfId="2" applyFont="1" applyFill="1" applyBorder="1" applyAlignment="1">
      <alignment horizontal="center" vertical="center"/>
    </xf>
    <xf numFmtId="0" fontId="16" fillId="0" borderId="27" xfId="2" applyFont="1" applyFill="1" applyBorder="1" applyAlignment="1">
      <alignment horizontal="center" vertical="center"/>
    </xf>
    <xf numFmtId="0" fontId="3" fillId="0" borderId="29" xfId="2" applyFont="1" applyFill="1" applyBorder="1" applyAlignment="1">
      <alignment horizontal="center"/>
    </xf>
    <xf numFmtId="0" fontId="3" fillId="0" borderId="7" xfId="2" applyFont="1" applyFill="1" applyBorder="1" applyAlignment="1">
      <alignment horizontal="center"/>
    </xf>
    <xf numFmtId="1" fontId="3" fillId="0" borderId="0" xfId="2" applyNumberFormat="1" applyFont="1" applyBorder="1" applyAlignment="1">
      <alignment horizontal="left"/>
    </xf>
    <xf numFmtId="0" fontId="3" fillId="0" borderId="5" xfId="2" applyFont="1" applyFill="1" applyBorder="1" applyAlignment="1"/>
    <xf numFmtId="168" fontId="3" fillId="0" borderId="4" xfId="3" applyNumberFormat="1" applyFont="1" applyFill="1" applyBorder="1" applyAlignment="1"/>
    <xf numFmtId="168" fontId="3" fillId="0" borderId="30" xfId="3" applyNumberFormat="1" applyFont="1" applyFill="1" applyBorder="1" applyAlignment="1"/>
    <xf numFmtId="168" fontId="14" fillId="0" borderId="31" xfId="3" applyNumberFormat="1" applyFont="1" applyFill="1" applyBorder="1" applyAlignment="1"/>
    <xf numFmtId="168" fontId="14" fillId="0" borderId="6" xfId="3" applyNumberFormat="1" applyFont="1" applyFill="1" applyBorder="1" applyAlignment="1"/>
    <xf numFmtId="168" fontId="14" fillId="0" borderId="30" xfId="3" applyNumberFormat="1" applyFont="1" applyFill="1" applyBorder="1" applyAlignment="1"/>
    <xf numFmtId="168" fontId="14" fillId="0" borderId="32" xfId="3" applyNumberFormat="1" applyFont="1" applyFill="1" applyBorder="1" applyAlignment="1"/>
    <xf numFmtId="168" fontId="14" fillId="0" borderId="4" xfId="2" applyNumberFormat="1" applyFont="1" applyFill="1" applyBorder="1" applyAlignment="1"/>
    <xf numFmtId="168" fontId="3" fillId="0" borderId="0" xfId="2" applyNumberFormat="1" applyFont="1" applyAlignment="1"/>
    <xf numFmtId="0" fontId="5" fillId="0" borderId="2" xfId="2" applyNumberFormat="1" applyFont="1" applyFill="1" applyBorder="1" applyAlignment="1">
      <alignment horizontal="left" vertical="center"/>
    </xf>
    <xf numFmtId="0" fontId="3" fillId="0" borderId="0" xfId="2" applyFont="1" applyFill="1" applyAlignment="1"/>
    <xf numFmtId="0" fontId="3" fillId="0" borderId="12" xfId="2" applyFont="1" applyFill="1" applyBorder="1" applyAlignment="1">
      <alignment vertical="center"/>
    </xf>
    <xf numFmtId="168" fontId="14" fillId="0" borderId="11" xfId="3" applyNumberFormat="1" applyFont="1" applyFill="1" applyBorder="1" applyAlignment="1">
      <alignment vertical="center"/>
    </xf>
    <xf numFmtId="168" fontId="14" fillId="0" borderId="33" xfId="3" applyNumberFormat="1" applyFont="1" applyFill="1" applyBorder="1" applyAlignment="1">
      <alignment vertical="center"/>
    </xf>
    <xf numFmtId="168" fontId="14" fillId="0" borderId="34" xfId="3" applyNumberFormat="1" applyFont="1" applyFill="1" applyBorder="1" applyAlignment="1">
      <alignment vertical="center"/>
    </xf>
    <xf numFmtId="168" fontId="14" fillId="0" borderId="13" xfId="3" applyNumberFormat="1" applyFont="1" applyFill="1" applyBorder="1" applyAlignment="1">
      <alignment vertical="center"/>
    </xf>
    <xf numFmtId="168" fontId="14" fillId="0" borderId="35" xfId="3" applyNumberFormat="1" applyFont="1" applyFill="1" applyBorder="1" applyAlignment="1">
      <alignment vertical="center"/>
    </xf>
    <xf numFmtId="1" fontId="3" fillId="0" borderId="0" xfId="2" applyNumberFormat="1" applyFont="1" applyBorder="1" applyAlignment="1">
      <alignment horizontal="left" vertical="center"/>
    </xf>
    <xf numFmtId="168" fontId="14" fillId="0" borderId="4" xfId="3" applyNumberFormat="1" applyFont="1" applyFill="1" applyBorder="1" applyAlignment="1"/>
    <xf numFmtId="168" fontId="3" fillId="0" borderId="32" xfId="2" applyNumberFormat="1" applyFont="1" applyFill="1" applyBorder="1" applyAlignment="1"/>
    <xf numFmtId="168" fontId="3" fillId="0" borderId="4" xfId="2" applyNumberFormat="1" applyFont="1" applyFill="1" applyBorder="1" applyAlignment="1"/>
    <xf numFmtId="0" fontId="3" fillId="0" borderId="12" xfId="2" applyFont="1" applyFill="1" applyBorder="1" applyAlignment="1" applyProtection="1">
      <alignment vertical="center"/>
      <protection locked="0"/>
    </xf>
    <xf numFmtId="168" fontId="14" fillId="0" borderId="11" xfId="3" applyNumberFormat="1" applyFont="1" applyFill="1" applyBorder="1" applyAlignment="1" applyProtection="1">
      <alignment vertical="center"/>
      <protection locked="0"/>
    </xf>
    <xf numFmtId="168" fontId="14" fillId="0" borderId="33" xfId="3" applyNumberFormat="1" applyFont="1" applyFill="1" applyBorder="1" applyAlignment="1" applyProtection="1">
      <alignment vertical="center"/>
      <protection locked="0"/>
    </xf>
    <xf numFmtId="168" fontId="14" fillId="0" borderId="34" xfId="3" applyNumberFormat="1" applyFont="1" applyFill="1" applyBorder="1" applyAlignment="1" applyProtection="1">
      <alignment vertical="center"/>
      <protection locked="0"/>
    </xf>
    <xf numFmtId="168" fontId="14" fillId="0" borderId="13" xfId="3" applyNumberFormat="1" applyFont="1" applyFill="1" applyBorder="1" applyAlignment="1" applyProtection="1">
      <alignment vertical="center"/>
      <protection locked="0"/>
    </xf>
    <xf numFmtId="168" fontId="14" fillId="0" borderId="33" xfId="3" applyNumberFormat="1" applyFont="1" applyFill="1" applyBorder="1" applyAlignment="1" applyProtection="1">
      <protection locked="0"/>
    </xf>
    <xf numFmtId="168" fontId="14" fillId="0" borderId="35" xfId="3" applyNumberFormat="1" applyFont="1" applyFill="1" applyBorder="1" applyAlignment="1" applyProtection="1">
      <protection locked="0"/>
    </xf>
    <xf numFmtId="0" fontId="3" fillId="0" borderId="12" xfId="2" applyFont="1" applyFill="1" applyBorder="1" applyAlignment="1"/>
    <xf numFmtId="168" fontId="3" fillId="0" borderId="11" xfId="2" applyNumberFormat="1" applyFont="1" applyFill="1" applyBorder="1" applyAlignment="1"/>
    <xf numFmtId="168" fontId="3" fillId="0" borderId="33" xfId="2" applyNumberFormat="1" applyFont="1" applyFill="1" applyBorder="1" applyAlignment="1"/>
    <xf numFmtId="168" fontId="3" fillId="0" borderId="34" xfId="2" applyNumberFormat="1" applyFont="1" applyFill="1" applyBorder="1" applyAlignment="1"/>
    <xf numFmtId="168" fontId="3" fillId="0" borderId="13" xfId="2" applyNumberFormat="1" applyFont="1" applyFill="1" applyBorder="1" applyAlignment="1"/>
    <xf numFmtId="168" fontId="3" fillId="0" borderId="35" xfId="2" applyNumberFormat="1" applyFont="1" applyFill="1" applyBorder="1" applyAlignment="1"/>
    <xf numFmtId="169" fontId="17" fillId="0" borderId="0" xfId="2" applyNumberFormat="1" applyFont="1" applyFill="1" applyAlignment="1"/>
    <xf numFmtId="0" fontId="3" fillId="0" borderId="5" xfId="2" applyBorder="1" applyAlignment="1" applyProtection="1">
      <alignment vertical="top" wrapText="1"/>
      <protection locked="0"/>
    </xf>
    <xf numFmtId="0" fontId="3" fillId="0" borderId="0" xfId="2" applyBorder="1" applyAlignment="1" applyProtection="1">
      <alignment vertical="top" wrapText="1"/>
      <protection locked="0"/>
    </xf>
    <xf numFmtId="1" fontId="3" fillId="0" borderId="0" xfId="2" applyNumberFormat="1" applyFont="1" applyBorder="1" applyAlignment="1"/>
    <xf numFmtId="0" fontId="3" fillId="0" borderId="2" xfId="2" applyFont="1" applyFill="1" applyBorder="1" applyAlignment="1"/>
    <xf numFmtId="0" fontId="3" fillId="0" borderId="2" xfId="2" applyFont="1" applyFill="1" applyBorder="1" applyAlignment="1">
      <alignment horizontal="centerContinuous"/>
    </xf>
    <xf numFmtId="0" fontId="3" fillId="0" borderId="3" xfId="2" applyFont="1" applyFill="1" applyBorder="1" applyAlignment="1">
      <alignment horizontal="centerContinuous"/>
    </xf>
    <xf numFmtId="0" fontId="3" fillId="0" borderId="15" xfId="2" applyFont="1" applyFill="1" applyBorder="1" applyAlignment="1">
      <alignment horizontal="centerContinuous"/>
    </xf>
    <xf numFmtId="0" fontId="3" fillId="0" borderId="36" xfId="2" applyFont="1" applyFill="1" applyBorder="1" applyAlignment="1">
      <alignment horizontal="centerContinuous"/>
    </xf>
    <xf numFmtId="0" fontId="3" fillId="0" borderId="37" xfId="2" applyFont="1" applyFill="1" applyBorder="1" applyAlignment="1">
      <alignment horizontal="centerContinuous"/>
    </xf>
    <xf numFmtId="0" fontId="3" fillId="0" borderId="38" xfId="2" applyFont="1" applyFill="1" applyBorder="1" applyAlignment="1">
      <alignment horizontal="centerContinuous"/>
    </xf>
    <xf numFmtId="0" fontId="3" fillId="0" borderId="0" xfId="2" applyFont="1" applyFill="1" applyBorder="1" applyAlignment="1">
      <alignment horizontal="left"/>
    </xf>
    <xf numFmtId="3" fontId="3" fillId="0" borderId="2" xfId="2" applyNumberFormat="1" applyFont="1" applyFill="1" applyBorder="1" applyAlignment="1">
      <alignment horizontal="center"/>
    </xf>
    <xf numFmtId="0" fontId="3" fillId="0" borderId="8" xfId="2" applyFont="1" applyFill="1" applyBorder="1" applyAlignment="1"/>
    <xf numFmtId="0" fontId="3" fillId="0" borderId="39" xfId="2" applyFont="1" applyFill="1" applyBorder="1" applyAlignment="1">
      <alignment horizontal="center"/>
    </xf>
    <xf numFmtId="0" fontId="3" fillId="0" borderId="40" xfId="2" applyFont="1" applyFill="1" applyBorder="1" applyAlignment="1">
      <alignment horizontal="center"/>
    </xf>
    <xf numFmtId="0" fontId="3" fillId="0" borderId="41" xfId="2" applyFont="1" applyFill="1" applyBorder="1" applyAlignment="1">
      <alignment horizontal="center"/>
    </xf>
    <xf numFmtId="0" fontId="3" fillId="0" borderId="42" xfId="2" applyFont="1" applyFill="1" applyBorder="1" applyAlignment="1">
      <alignment horizontal="center"/>
    </xf>
    <xf numFmtId="0" fontId="16" fillId="0" borderId="0" xfId="2" applyFont="1" applyFill="1" applyBorder="1" applyAlignment="1">
      <alignment horizontal="center"/>
    </xf>
    <xf numFmtId="3" fontId="3" fillId="0" borderId="8" xfId="2" applyNumberFormat="1" applyFont="1" applyFill="1" applyBorder="1" applyAlignment="1">
      <alignment horizontal="center"/>
    </xf>
    <xf numFmtId="3" fontId="3" fillId="0" borderId="23" xfId="2" applyNumberFormat="1" applyFont="1" applyFill="1" applyBorder="1" applyAlignment="1">
      <alignment horizontal="center"/>
    </xf>
    <xf numFmtId="3" fontId="3" fillId="0" borderId="9" xfId="2" applyNumberFormat="1" applyFont="1" applyFill="1" applyBorder="1" applyAlignment="1">
      <alignment horizontal="center"/>
    </xf>
    <xf numFmtId="0" fontId="3" fillId="0" borderId="12" xfId="2" applyFont="1" applyFill="1" applyBorder="1" applyAlignment="1" applyProtection="1">
      <protection locked="0"/>
    </xf>
    <xf numFmtId="4" fontId="3" fillId="0" borderId="43" xfId="2" applyNumberFormat="1" applyFont="1" applyFill="1" applyBorder="1" applyAlignment="1" applyProtection="1">
      <alignment horizontal="center"/>
      <protection locked="0"/>
    </xf>
    <xf numFmtId="4" fontId="3" fillId="0" borderId="12" xfId="2" applyNumberFormat="1" applyFont="1" applyFill="1" applyBorder="1" applyAlignment="1" applyProtection="1">
      <alignment horizontal="center"/>
      <protection locked="0"/>
    </xf>
    <xf numFmtId="170" fontId="3" fillId="0" borderId="44" xfId="2" applyNumberFormat="1" applyFont="1" applyFill="1" applyBorder="1" applyAlignment="1" applyProtection="1">
      <alignment horizontal="center"/>
      <protection locked="0"/>
    </xf>
    <xf numFmtId="170" fontId="3" fillId="0" borderId="45" xfId="2" applyNumberFormat="1" applyFont="1" applyFill="1" applyBorder="1" applyAlignment="1" applyProtection="1">
      <alignment horizontal="center"/>
      <protection locked="0"/>
    </xf>
    <xf numFmtId="170" fontId="3" fillId="0" borderId="46" xfId="2" applyNumberFormat="1" applyFont="1" applyFill="1" applyBorder="1" applyAlignment="1" applyProtection="1">
      <alignment horizontal="center"/>
    </xf>
    <xf numFmtId="10" fontId="3" fillId="0" borderId="43" xfId="4" applyNumberFormat="1" applyFont="1" applyFill="1" applyBorder="1" applyAlignment="1" applyProtection="1">
      <alignment horizontal="center"/>
      <protection locked="0"/>
    </xf>
    <xf numFmtId="10" fontId="3" fillId="0" borderId="46" xfId="2" applyNumberFormat="1" applyFont="1" applyFill="1" applyBorder="1" applyAlignment="1" applyProtection="1">
      <alignment horizontal="center"/>
      <protection locked="0"/>
    </xf>
    <xf numFmtId="10" fontId="3" fillId="0" borderId="0" xfId="2" applyNumberFormat="1" applyFont="1" applyFill="1" applyBorder="1" applyAlignment="1">
      <alignment horizontal="center"/>
    </xf>
    <xf numFmtId="3" fontId="3" fillId="0" borderId="12" xfId="2" applyNumberFormat="1" applyFont="1" applyFill="1" applyBorder="1" applyAlignment="1" applyProtection="1">
      <alignment horizontal="center"/>
      <protection locked="0"/>
    </xf>
    <xf numFmtId="3" fontId="3" fillId="0" borderId="14" xfId="2" applyNumberFormat="1" applyFont="1" applyFill="1" applyBorder="1" applyAlignment="1" applyProtection="1">
      <alignment horizontal="center"/>
      <protection locked="0"/>
    </xf>
    <xf numFmtId="3" fontId="3" fillId="0" borderId="13" xfId="2" applyNumberFormat="1" applyFont="1" applyFill="1" applyBorder="1" applyAlignment="1">
      <alignment horizontal="center"/>
    </xf>
    <xf numFmtId="0" fontId="3" fillId="0" borderId="0" xfId="2" applyFont="1" applyBorder="1" applyAlignment="1">
      <alignment vertical="top"/>
    </xf>
    <xf numFmtId="4" fontId="3" fillId="0" borderId="43" xfId="2" applyNumberFormat="1" applyFont="1" applyFill="1" applyBorder="1" applyAlignment="1">
      <alignment horizontal="center"/>
    </xf>
    <xf numFmtId="4" fontId="3" fillId="0" borderId="12" xfId="2" applyNumberFormat="1" applyFont="1" applyFill="1" applyBorder="1" applyAlignment="1">
      <alignment horizontal="center"/>
    </xf>
    <xf numFmtId="170" fontId="3" fillId="0" borderId="44" xfId="2" applyNumberFormat="1" applyFont="1" applyFill="1" applyBorder="1" applyAlignment="1">
      <alignment horizontal="center"/>
    </xf>
    <xf numFmtId="170" fontId="3" fillId="0" borderId="45" xfId="2" applyNumberFormat="1" applyFont="1" applyFill="1" applyBorder="1" applyAlignment="1">
      <alignment horizontal="center"/>
    </xf>
    <xf numFmtId="10" fontId="3" fillId="0" borderId="43" xfId="4" applyNumberFormat="1" applyFont="1" applyFill="1" applyBorder="1" applyAlignment="1">
      <alignment horizontal="center"/>
    </xf>
    <xf numFmtId="10" fontId="3" fillId="0" borderId="46" xfId="2" applyNumberFormat="1" applyFont="1" applyFill="1" applyBorder="1" applyAlignment="1">
      <alignment horizontal="center"/>
    </xf>
    <xf numFmtId="3" fontId="3" fillId="0" borderId="47" xfId="2" applyNumberFormat="1" applyFont="1" applyFill="1" applyBorder="1" applyAlignment="1">
      <alignment horizontal="center"/>
    </xf>
    <xf numFmtId="3" fontId="3" fillId="0" borderId="48" xfId="2" applyNumberFormat="1" applyFont="1" applyFill="1" applyBorder="1" applyAlignment="1">
      <alignment horizontal="center"/>
    </xf>
    <xf numFmtId="3" fontId="3" fillId="0" borderId="49" xfId="2" applyNumberFormat="1" applyFont="1" applyFill="1" applyBorder="1" applyAlignment="1">
      <alignment horizontal="center"/>
    </xf>
    <xf numFmtId="0" fontId="3" fillId="0" borderId="15" xfId="2" applyFont="1" applyFill="1" applyBorder="1" applyAlignment="1"/>
    <xf numFmtId="4" fontId="3" fillId="0" borderId="0" xfId="2" applyNumberFormat="1" applyFont="1" applyFill="1" applyBorder="1" applyAlignment="1">
      <alignment horizontal="center"/>
    </xf>
    <xf numFmtId="170" fontId="3" fillId="0" borderId="0" xfId="2" applyNumberFormat="1" applyFont="1" applyFill="1" applyBorder="1" applyAlignment="1">
      <alignment horizontal="center"/>
    </xf>
    <xf numFmtId="10" fontId="3" fillId="0" borderId="0" xfId="4" applyNumberFormat="1" applyFont="1" applyFill="1" applyBorder="1" applyAlignment="1">
      <alignment horizontal="center"/>
    </xf>
    <xf numFmtId="0" fontId="3" fillId="0" borderId="0" xfId="2" applyFont="1" applyAlignment="1">
      <alignment vertical="top"/>
    </xf>
    <xf numFmtId="3" fontId="3" fillId="0" borderId="0" xfId="2" applyNumberFormat="1" applyFont="1" applyFill="1" applyBorder="1" applyAlignment="1">
      <alignment horizontal="center"/>
    </xf>
    <xf numFmtId="0" fontId="11" fillId="0" borderId="50" xfId="2" applyFont="1" applyBorder="1"/>
    <xf numFmtId="0" fontId="11" fillId="0" borderId="51" xfId="2" applyFont="1" applyBorder="1"/>
    <xf numFmtId="0" fontId="11" fillId="0" borderId="52" xfId="2" applyFont="1" applyBorder="1"/>
    <xf numFmtId="0" fontId="11" fillId="0" borderId="53" xfId="2" applyFont="1" applyBorder="1"/>
    <xf numFmtId="168" fontId="14" fillId="0" borderId="0" xfId="3" applyNumberFormat="1" applyFont="1" applyFill="1" applyBorder="1" applyAlignment="1">
      <alignment vertical="center"/>
    </xf>
    <xf numFmtId="0" fontId="18" fillId="0" borderId="0" xfId="2" applyFont="1" applyBorder="1"/>
    <xf numFmtId="0" fontId="3" fillId="0" borderId="0" xfId="2" applyFont="1" applyBorder="1" applyProtection="1">
      <protection locked="0"/>
    </xf>
    <xf numFmtId="0" fontId="19" fillId="0" borderId="0" xfId="2" applyFont="1" applyBorder="1"/>
    <xf numFmtId="0" fontId="3" fillId="0" borderId="0" xfId="2" applyFont="1"/>
    <xf numFmtId="0" fontId="3" fillId="0" borderId="0" xfId="2" applyFont="1" applyBorder="1" applyAlignment="1">
      <alignment horizontal="left"/>
    </xf>
    <xf numFmtId="3" fontId="3" fillId="0" borderId="5" xfId="2" applyNumberFormat="1" applyFont="1" applyFill="1" applyBorder="1" applyAlignment="1">
      <alignment horizontal="center"/>
    </xf>
    <xf numFmtId="3" fontId="3" fillId="0" borderId="6" xfId="2" applyNumberFormat="1" applyFont="1" applyFill="1" applyBorder="1" applyAlignment="1">
      <alignment horizontal="center"/>
    </xf>
    <xf numFmtId="0" fontId="3" fillId="0" borderId="11" xfId="2" applyFill="1" applyBorder="1" applyProtection="1">
      <protection locked="0"/>
    </xf>
    <xf numFmtId="0" fontId="20" fillId="0" borderId="0" xfId="2" applyFont="1" applyBorder="1" applyAlignment="1" applyProtection="1">
      <alignment horizontal="center"/>
      <protection locked="0"/>
    </xf>
    <xf numFmtId="0" fontId="3" fillId="0" borderId="0" xfId="2" quotePrefix="1" applyFont="1" applyBorder="1" applyAlignment="1">
      <alignment horizontal="left"/>
    </xf>
    <xf numFmtId="0" fontId="3" fillId="0" borderId="11" xfId="2" applyBorder="1" applyProtection="1">
      <protection locked="0"/>
    </xf>
    <xf numFmtId="0" fontId="3" fillId="0" borderId="0" xfId="2" applyFont="1" applyBorder="1" applyAlignment="1" applyProtection="1">
      <alignment horizontal="center"/>
      <protection locked="0"/>
    </xf>
    <xf numFmtId="0" fontId="0" fillId="0" borderId="0" xfId="0" applyProtection="1">
      <protection locked="0"/>
    </xf>
    <xf numFmtId="0" fontId="0" fillId="0" borderId="54" xfId="0" applyBorder="1" applyProtection="1"/>
    <xf numFmtId="171" fontId="0" fillId="5" borderId="55" xfId="1" applyNumberFormat="1" applyFont="1" applyFill="1" applyBorder="1" applyAlignment="1" applyProtection="1">
      <alignment horizontal="centerContinuous"/>
    </xf>
    <xf numFmtId="0" fontId="0" fillId="5" borderId="56" xfId="0" applyFill="1" applyBorder="1" applyAlignment="1" applyProtection="1">
      <alignment horizontal="centerContinuous"/>
    </xf>
    <xf numFmtId="0" fontId="0" fillId="5" borderId="57" xfId="0" applyFill="1" applyBorder="1" applyAlignment="1" applyProtection="1">
      <alignment horizontal="centerContinuous"/>
    </xf>
    <xf numFmtId="171" fontId="0" fillId="6" borderId="55" xfId="1" applyNumberFormat="1" applyFont="1" applyFill="1" applyBorder="1" applyAlignment="1" applyProtection="1">
      <alignment horizontal="centerContinuous"/>
    </xf>
    <xf numFmtId="0" fontId="0" fillId="6" borderId="56" xfId="0" applyFill="1" applyBorder="1" applyAlignment="1" applyProtection="1">
      <alignment horizontal="centerContinuous"/>
    </xf>
    <xf numFmtId="0" fontId="0" fillId="6" borderId="58" xfId="0" applyFill="1" applyBorder="1" applyAlignment="1" applyProtection="1">
      <alignment horizontal="centerContinuous"/>
    </xf>
    <xf numFmtId="0" fontId="0" fillId="7" borderId="59" xfId="0" applyFill="1" applyBorder="1" applyAlignment="1" applyProtection="1">
      <alignment horizontal="center"/>
    </xf>
    <xf numFmtId="171" fontId="0" fillId="8" borderId="56" xfId="1" applyNumberFormat="1" applyFont="1" applyFill="1" applyBorder="1" applyAlignment="1" applyProtection="1">
      <alignment horizontal="centerContinuous"/>
    </xf>
    <xf numFmtId="0" fontId="0" fillId="8" borderId="56" xfId="0" applyFill="1" applyBorder="1" applyAlignment="1" applyProtection="1">
      <alignment horizontal="centerContinuous"/>
    </xf>
    <xf numFmtId="0" fontId="0" fillId="8" borderId="60" xfId="0" applyFill="1" applyBorder="1" applyAlignment="1" applyProtection="1">
      <alignment horizontal="centerContinuous"/>
    </xf>
    <xf numFmtId="0" fontId="0" fillId="9" borderId="59" xfId="0" applyFill="1" applyBorder="1" applyAlignment="1" applyProtection="1">
      <alignment horizontal="center"/>
    </xf>
    <xf numFmtId="0" fontId="21" fillId="0" borderId="31" xfId="0" applyFont="1" applyBorder="1" applyAlignment="1" applyProtection="1">
      <alignment horizontal="left" vertical="top" indent="1"/>
    </xf>
    <xf numFmtId="0" fontId="0" fillId="5" borderId="35" xfId="0" applyFill="1" applyBorder="1" applyAlignment="1" applyProtection="1">
      <alignment horizontal="center" vertical="top" wrapText="1"/>
    </xf>
    <xf numFmtId="0" fontId="0" fillId="5" borderId="11" xfId="0" applyFill="1" applyBorder="1" applyAlignment="1" applyProtection="1">
      <alignment horizontal="center" vertical="top" wrapText="1"/>
    </xf>
    <xf numFmtId="0" fontId="0" fillId="5" borderId="33" xfId="0" applyFill="1" applyBorder="1" applyAlignment="1" applyProtection="1">
      <alignment horizontal="center" vertical="top" wrapText="1"/>
    </xf>
    <xf numFmtId="0" fontId="0" fillId="6" borderId="61" xfId="0" applyFill="1" applyBorder="1" applyAlignment="1" applyProtection="1">
      <alignment horizontal="center" vertical="top" wrapText="1"/>
    </xf>
    <xf numFmtId="0" fontId="0" fillId="6" borderId="11" xfId="0" applyFill="1" applyBorder="1" applyAlignment="1" applyProtection="1">
      <alignment horizontal="center" vertical="top" wrapText="1"/>
    </xf>
    <xf numFmtId="0" fontId="0" fillId="6" borderId="14" xfId="0" applyFill="1" applyBorder="1" applyAlignment="1" applyProtection="1">
      <alignment horizontal="center" vertical="top" wrapText="1"/>
    </xf>
    <xf numFmtId="0" fontId="0" fillId="7" borderId="33" xfId="0" applyFill="1" applyBorder="1" applyAlignment="1" applyProtection="1">
      <alignment horizontal="center" vertical="top" wrapText="1"/>
    </xf>
    <xf numFmtId="0" fontId="0" fillId="8" borderId="14" xfId="0" applyFill="1" applyBorder="1" applyAlignment="1" applyProtection="1">
      <alignment horizontal="center" vertical="top"/>
    </xf>
    <xf numFmtId="0" fontId="0" fillId="8" borderId="11" xfId="0" applyFill="1" applyBorder="1" applyAlignment="1" applyProtection="1">
      <alignment horizontal="center" vertical="top"/>
    </xf>
    <xf numFmtId="0" fontId="0" fillId="8" borderId="13" xfId="0" applyFill="1" applyBorder="1" applyAlignment="1" applyProtection="1">
      <alignment horizontal="center" vertical="top" wrapText="1"/>
    </xf>
    <xf numFmtId="0" fontId="0" fillId="9" borderId="62" xfId="0" applyFill="1" applyBorder="1" applyAlignment="1" applyProtection="1">
      <alignment horizontal="center" vertical="top" wrapText="1"/>
    </xf>
    <xf numFmtId="0" fontId="0" fillId="0" borderId="0" xfId="0" applyAlignment="1" applyProtection="1">
      <alignment vertical="top"/>
      <protection locked="0"/>
    </xf>
    <xf numFmtId="0" fontId="0" fillId="0" borderId="28" xfId="0" applyBorder="1" applyProtection="1"/>
    <xf numFmtId="0" fontId="0" fillId="5" borderId="35" xfId="0" applyFill="1" applyBorder="1" applyAlignment="1" applyProtection="1">
      <alignment horizontal="center"/>
    </xf>
    <xf numFmtId="0" fontId="0" fillId="5" borderId="11" xfId="0" applyFill="1" applyBorder="1" applyAlignment="1" applyProtection="1">
      <alignment horizontal="center"/>
    </xf>
    <xf numFmtId="0" fontId="0" fillId="5" borderId="33" xfId="0" applyFill="1" applyBorder="1" applyAlignment="1" applyProtection="1">
      <alignment horizontal="center"/>
    </xf>
    <xf numFmtId="0" fontId="0" fillId="6" borderId="61" xfId="0" applyFill="1" applyBorder="1" applyAlignment="1" applyProtection="1">
      <alignment horizontal="center"/>
    </xf>
    <xf numFmtId="0" fontId="0" fillId="6" borderId="11" xfId="0" applyFill="1" applyBorder="1" applyAlignment="1" applyProtection="1">
      <alignment horizontal="center"/>
    </xf>
    <xf numFmtId="0" fontId="0" fillId="6" borderId="14" xfId="0" applyFill="1" applyBorder="1" applyAlignment="1" applyProtection="1">
      <alignment horizontal="center"/>
    </xf>
    <xf numFmtId="0" fontId="0" fillId="7" borderId="33" xfId="0" applyFill="1" applyBorder="1" applyAlignment="1" applyProtection="1">
      <alignment horizontal="center"/>
    </xf>
    <xf numFmtId="0" fontId="0" fillId="8" borderId="14" xfId="0" applyFill="1" applyBorder="1" applyAlignment="1" applyProtection="1">
      <alignment horizontal="center"/>
    </xf>
    <xf numFmtId="0" fontId="3" fillId="8" borderId="11" xfId="0" applyFont="1" applyFill="1" applyBorder="1" applyAlignment="1" applyProtection="1">
      <alignment horizontal="center"/>
    </xf>
    <xf numFmtId="0" fontId="0" fillId="8" borderId="13" xfId="0" applyFill="1" applyBorder="1" applyAlignment="1" applyProtection="1">
      <alignment horizontal="center"/>
    </xf>
    <xf numFmtId="0" fontId="0" fillId="9" borderId="33" xfId="0" applyFill="1" applyBorder="1" applyAlignment="1" applyProtection="1">
      <alignment horizontal="center"/>
    </xf>
    <xf numFmtId="0" fontId="0" fillId="0" borderId="31" xfId="0" applyBorder="1" applyProtection="1">
      <protection locked="0"/>
    </xf>
    <xf numFmtId="0" fontId="0" fillId="0" borderId="32" xfId="0" applyBorder="1" applyProtection="1">
      <protection locked="0"/>
    </xf>
    <xf numFmtId="0" fontId="0" fillId="0" borderId="4" xfId="0" applyBorder="1" applyProtection="1">
      <protection locked="0"/>
    </xf>
    <xf numFmtId="0" fontId="0" fillId="0" borderId="30" xfId="0" applyBorder="1" applyProtection="1">
      <protection locked="0"/>
    </xf>
    <xf numFmtId="0" fontId="0" fillId="0" borderId="26" xfId="0" applyBorder="1" applyProtection="1">
      <protection locked="0"/>
    </xf>
    <xf numFmtId="0" fontId="0" fillId="0" borderId="1" xfId="0" applyBorder="1" applyProtection="1">
      <protection locked="0"/>
    </xf>
    <xf numFmtId="0" fontId="0" fillId="0" borderId="24" xfId="0" applyBorder="1" applyProtection="1">
      <protection locked="0"/>
    </xf>
    <xf numFmtId="0" fontId="0" fillId="0" borderId="31" xfId="0" applyBorder="1" applyAlignment="1" applyProtection="1">
      <alignment wrapText="1"/>
    </xf>
    <xf numFmtId="172" fontId="2" fillId="0" borderId="32" xfId="0" applyNumberFormat="1" applyFont="1" applyBorder="1" applyProtection="1"/>
    <xf numFmtId="172" fontId="2" fillId="0" borderId="4" xfId="0" applyNumberFormat="1" applyFont="1" applyBorder="1" applyProtection="1"/>
    <xf numFmtId="172" fontId="2" fillId="0" borderId="30" xfId="0" applyNumberFormat="1" applyFont="1" applyBorder="1" applyProtection="1"/>
    <xf numFmtId="0" fontId="0" fillId="0" borderId="31" xfId="0" applyBorder="1" applyAlignment="1" applyProtection="1">
      <alignment horizontal="left" wrapText="1" indent="2"/>
      <protection locked="0"/>
    </xf>
    <xf numFmtId="172" fontId="22" fillId="0" borderId="32" xfId="0" applyNumberFormat="1" applyFont="1" applyBorder="1" applyProtection="1">
      <protection locked="0"/>
    </xf>
    <xf numFmtId="172" fontId="22" fillId="0" borderId="4" xfId="0" applyNumberFormat="1" applyFont="1" applyBorder="1" applyProtection="1">
      <protection locked="0"/>
    </xf>
    <xf numFmtId="172" fontId="22" fillId="0" borderId="30" xfId="0" applyNumberFormat="1" applyFont="1" applyBorder="1" applyProtection="1">
      <protection locked="0"/>
    </xf>
    <xf numFmtId="172" fontId="2" fillId="0" borderId="4" xfId="0" applyNumberFormat="1" applyFont="1" applyBorder="1" applyProtection="1">
      <protection locked="0"/>
    </xf>
    <xf numFmtId="172" fontId="22" fillId="0" borderId="6" xfId="0" applyNumberFormat="1" applyFont="1" applyBorder="1" applyProtection="1">
      <protection locked="0"/>
    </xf>
    <xf numFmtId="0" fontId="0" fillId="0" borderId="31" xfId="0" applyBorder="1" applyAlignment="1" applyProtection="1">
      <alignment wrapText="1"/>
      <protection locked="0"/>
    </xf>
    <xf numFmtId="172" fontId="0" fillId="0" borderId="32" xfId="0" applyNumberFormat="1" applyBorder="1" applyProtection="1">
      <protection locked="0"/>
    </xf>
    <xf numFmtId="172" fontId="0" fillId="0" borderId="4" xfId="0" applyNumberFormat="1" applyBorder="1" applyProtection="1">
      <protection locked="0"/>
    </xf>
    <xf numFmtId="172" fontId="0" fillId="0" borderId="30" xfId="0" applyNumberFormat="1" applyBorder="1" applyProtection="1">
      <protection locked="0"/>
    </xf>
    <xf numFmtId="0" fontId="0" fillId="0" borderId="63" xfId="0" applyBorder="1" applyProtection="1">
      <protection locked="0"/>
    </xf>
    <xf numFmtId="0" fontId="0" fillId="0" borderId="64" xfId="0" applyBorder="1" applyProtection="1">
      <protection locked="0"/>
    </xf>
    <xf numFmtId="0" fontId="0" fillId="0" borderId="65" xfId="0" applyBorder="1" applyProtection="1">
      <protection locked="0"/>
    </xf>
    <xf numFmtId="0" fontId="0" fillId="0" borderId="65" xfId="0" applyBorder="1" applyProtection="1"/>
    <xf numFmtId="0" fontId="0" fillId="0" borderId="66" xfId="0" applyBorder="1" applyProtection="1">
      <protection locked="0"/>
    </xf>
    <xf numFmtId="0" fontId="21" fillId="0" borderId="31" xfId="0" applyFont="1" applyBorder="1" applyAlignment="1" applyProtection="1">
      <alignment horizontal="left" indent="1"/>
    </xf>
    <xf numFmtId="172" fontId="0" fillId="0" borderId="32" xfId="0" applyNumberFormat="1" applyBorder="1" applyProtection="1"/>
    <xf numFmtId="172" fontId="0" fillId="0" borderId="4" xfId="0" applyNumberFormat="1" applyBorder="1" applyProtection="1"/>
    <xf numFmtId="172" fontId="0" fillId="0" borderId="30" xfId="0" applyNumberFormat="1" applyBorder="1" applyProtection="1"/>
    <xf numFmtId="0" fontId="0" fillId="0" borderId="67" xfId="0" applyBorder="1" applyProtection="1">
      <protection locked="0"/>
    </xf>
    <xf numFmtId="0" fontId="0" fillId="0" borderId="68" xfId="0" applyBorder="1" applyProtection="1">
      <protection locked="0"/>
    </xf>
    <xf numFmtId="0" fontId="0" fillId="0" borderId="69" xfId="0" applyBorder="1" applyProtection="1">
      <protection locked="0"/>
    </xf>
    <xf numFmtId="0" fontId="0" fillId="0" borderId="69" xfId="0" applyBorder="1" applyProtection="1"/>
    <xf numFmtId="0" fontId="0" fillId="0" borderId="70" xfId="0" applyBorder="1" applyProtection="1">
      <protection locked="0"/>
    </xf>
    <xf numFmtId="0" fontId="0" fillId="0" borderId="0" xfId="0" quotePrefix="1"/>
    <xf numFmtId="0" fontId="0" fillId="0" borderId="0" xfId="0" applyAlignment="1">
      <alignment horizontal="right"/>
    </xf>
    <xf numFmtId="0" fontId="6" fillId="2" borderId="2" xfId="2" applyFont="1" applyFill="1" applyBorder="1" applyAlignment="1">
      <alignment horizontal="center" vertical="center" wrapText="1"/>
    </xf>
    <xf numFmtId="0" fontId="3" fillId="0" borderId="3" xfId="2" applyBorder="1" applyAlignment="1">
      <alignment horizontal="center" vertical="center" wrapText="1"/>
    </xf>
    <xf numFmtId="0" fontId="7" fillId="0" borderId="0" xfId="2" applyFont="1" applyAlignment="1">
      <alignment horizontal="center"/>
    </xf>
    <xf numFmtId="0" fontId="3" fillId="3" borderId="5" xfId="2" applyFont="1" applyFill="1" applyBorder="1" applyAlignment="1">
      <alignment horizontal="center" vertical="center" wrapText="1"/>
    </xf>
    <xf numFmtId="0" fontId="3" fillId="3" borderId="6" xfId="2" applyFont="1" applyFill="1" applyBorder="1" applyAlignment="1">
      <alignment horizontal="center" vertical="center" wrapText="1"/>
    </xf>
    <xf numFmtId="0" fontId="6" fillId="4" borderId="8" xfId="2" applyFont="1" applyFill="1" applyBorder="1" applyAlignment="1">
      <alignment horizontal="center" vertical="center" wrapText="1"/>
    </xf>
    <xf numFmtId="0" fontId="3" fillId="4" borderId="9" xfId="2" applyFill="1" applyBorder="1" applyAlignment="1">
      <alignment horizontal="center" vertical="center" wrapText="1"/>
    </xf>
    <xf numFmtId="0" fontId="5" fillId="0" borderId="10" xfId="2" applyFont="1" applyBorder="1" applyAlignment="1">
      <alignment horizontal="center"/>
    </xf>
    <xf numFmtId="1" fontId="5" fillId="0" borderId="2" xfId="2" applyNumberFormat="1" applyFont="1" applyFill="1" applyBorder="1" applyAlignment="1">
      <alignment vertical="center" wrapText="1"/>
    </xf>
    <xf numFmtId="0" fontId="3" fillId="0" borderId="15" xfId="2" applyBorder="1" applyAlignment="1">
      <alignment vertical="center" wrapText="1"/>
    </xf>
    <xf numFmtId="166" fontId="3" fillId="0" borderId="5" xfId="2" applyNumberFormat="1" applyFont="1" applyFill="1" applyBorder="1" applyAlignment="1" applyProtection="1">
      <alignment horizontal="left" shrinkToFit="1"/>
      <protection locked="0"/>
    </xf>
    <xf numFmtId="166" fontId="3" fillId="0" borderId="0" xfId="2" applyNumberFormat="1" applyFont="1" applyFill="1" applyBorder="1" applyAlignment="1" applyProtection="1">
      <alignment horizontal="left" shrinkToFit="1"/>
      <protection locked="0"/>
    </xf>
    <xf numFmtId="0" fontId="14" fillId="0" borderId="5" xfId="2" applyFont="1" applyFill="1" applyBorder="1" applyAlignment="1" applyProtection="1">
      <alignment vertical="top" wrapText="1"/>
      <protection locked="0"/>
    </xf>
    <xf numFmtId="0" fontId="3" fillId="0" borderId="0" xfId="2" applyBorder="1" applyAlignment="1" applyProtection="1">
      <alignment vertical="top" wrapText="1"/>
      <protection locked="0"/>
    </xf>
    <xf numFmtId="0" fontId="3" fillId="0" borderId="6" xfId="2" applyBorder="1" applyAlignment="1" applyProtection="1">
      <alignment vertical="top" wrapText="1"/>
      <protection locked="0"/>
    </xf>
    <xf numFmtId="0" fontId="3" fillId="0" borderId="5" xfId="2" applyBorder="1" applyAlignment="1" applyProtection="1">
      <alignment vertical="top" wrapText="1"/>
      <protection locked="0"/>
    </xf>
    <xf numFmtId="0" fontId="3" fillId="0" borderId="2" xfId="2" applyFont="1" applyFill="1" applyBorder="1" applyAlignment="1" applyProtection="1">
      <alignment vertical="top" wrapText="1"/>
      <protection locked="0"/>
    </xf>
    <xf numFmtId="0" fontId="3" fillId="0" borderId="15" xfId="2" applyFont="1" applyFill="1" applyBorder="1" applyAlignment="1" applyProtection="1">
      <alignment vertical="top" wrapText="1"/>
      <protection locked="0"/>
    </xf>
    <xf numFmtId="0" fontId="3" fillId="0" borderId="3" xfId="2" applyFont="1" applyFill="1" applyBorder="1" applyAlignment="1" applyProtection="1">
      <alignment vertical="top" wrapText="1"/>
      <protection locked="0"/>
    </xf>
    <xf numFmtId="0" fontId="3" fillId="0" borderId="5" xfId="2" applyFont="1" applyFill="1" applyBorder="1" applyAlignment="1" applyProtection="1">
      <alignment vertical="top" wrapText="1"/>
      <protection locked="0"/>
    </xf>
    <xf numFmtId="0" fontId="3" fillId="0" borderId="0" xfId="2" applyFont="1" applyFill="1" applyBorder="1" applyAlignment="1" applyProtection="1">
      <alignment vertical="top" wrapText="1"/>
      <protection locked="0"/>
    </xf>
    <xf numFmtId="0" fontId="3" fillId="0" borderId="6" xfId="2" applyFont="1" applyFill="1" applyBorder="1" applyAlignment="1" applyProtection="1">
      <alignment vertical="top" wrapText="1"/>
      <protection locked="0"/>
    </xf>
    <xf numFmtId="0" fontId="3" fillId="0" borderId="8" xfId="2" applyFont="1" applyFill="1" applyBorder="1" applyAlignment="1" applyProtection="1">
      <alignment vertical="top" wrapText="1"/>
      <protection locked="0"/>
    </xf>
    <xf numFmtId="0" fontId="3" fillId="0" borderId="23" xfId="2" applyFont="1" applyFill="1" applyBorder="1" applyAlignment="1" applyProtection="1">
      <alignment vertical="top" wrapText="1"/>
      <protection locked="0"/>
    </xf>
    <xf numFmtId="0" fontId="3" fillId="0" borderId="9" xfId="2" applyFont="1" applyFill="1" applyBorder="1" applyAlignment="1" applyProtection="1">
      <alignment vertical="top" wrapText="1"/>
      <protection locked="0"/>
    </xf>
    <xf numFmtId="0" fontId="15" fillId="0" borderId="14" xfId="2" applyFont="1" applyFill="1" applyBorder="1" applyAlignment="1">
      <alignment horizontal="left" vertical="top" wrapText="1"/>
    </xf>
    <xf numFmtId="0" fontId="15" fillId="0" borderId="13" xfId="2" applyFont="1" applyFill="1" applyBorder="1" applyAlignment="1">
      <alignment horizontal="left" vertical="top" wrapText="1"/>
    </xf>
    <xf numFmtId="0" fontId="5" fillId="0" borderId="12" xfId="2" applyFont="1" applyFill="1" applyBorder="1" applyAlignment="1">
      <alignment horizontal="left" vertical="center" wrapText="1"/>
    </xf>
    <xf numFmtId="0" fontId="5" fillId="0" borderId="13" xfId="2" applyFont="1" applyFill="1" applyBorder="1" applyAlignment="1">
      <alignment horizontal="left" vertical="center" wrapText="1"/>
    </xf>
    <xf numFmtId="0" fontId="3" fillId="0" borderId="8" xfId="2" applyBorder="1" applyAlignment="1" applyProtection="1">
      <alignment vertical="top" wrapText="1"/>
      <protection locked="0"/>
    </xf>
    <xf numFmtId="0" fontId="3" fillId="0" borderId="23" xfId="2" applyBorder="1" applyAlignment="1" applyProtection="1">
      <alignment vertical="top" wrapText="1"/>
      <protection locked="0"/>
    </xf>
    <xf numFmtId="0" fontId="3" fillId="0" borderId="9" xfId="2" applyBorder="1" applyAlignment="1" applyProtection="1">
      <alignment vertical="top" wrapText="1"/>
      <protection locked="0"/>
    </xf>
    <xf numFmtId="166" fontId="3" fillId="0" borderId="5" xfId="2" applyNumberFormat="1" applyFont="1" applyFill="1" applyBorder="1" applyAlignment="1" applyProtection="1">
      <alignment horizontal="left" vertical="top" shrinkToFit="1"/>
      <protection locked="0"/>
    </xf>
    <xf numFmtId="166" fontId="3" fillId="0" borderId="0" xfId="2" applyNumberFormat="1" applyFont="1" applyFill="1" applyBorder="1" applyAlignment="1" applyProtection="1">
      <alignment horizontal="left" vertical="top" shrinkToFit="1"/>
      <protection locked="0"/>
    </xf>
    <xf numFmtId="166" fontId="3" fillId="0" borderId="8" xfId="2" applyNumberFormat="1" applyFont="1" applyFill="1" applyBorder="1" applyAlignment="1" applyProtection="1">
      <alignment horizontal="left" vertical="top" shrinkToFit="1"/>
      <protection locked="0"/>
    </xf>
    <xf numFmtId="166" fontId="3" fillId="0" borderId="23" xfId="2" applyNumberFormat="1" applyFont="1" applyFill="1" applyBorder="1" applyAlignment="1" applyProtection="1">
      <alignment horizontal="left" vertical="top" shrinkToFit="1"/>
      <protection locked="0"/>
    </xf>
    <xf numFmtId="1" fontId="3" fillId="0" borderId="5" xfId="2" applyNumberFormat="1" applyFont="1" applyFill="1" applyBorder="1" applyAlignment="1" applyProtection="1">
      <alignment vertical="top" wrapText="1"/>
      <protection locked="0"/>
    </xf>
    <xf numFmtId="1" fontId="3" fillId="0" borderId="0" xfId="2" applyNumberFormat="1" applyFont="1" applyFill="1" applyBorder="1" applyAlignment="1" applyProtection="1">
      <alignment vertical="top" wrapText="1"/>
      <protection locked="0"/>
    </xf>
    <xf numFmtId="1" fontId="3" fillId="0" borderId="8" xfId="2" applyNumberFormat="1" applyFont="1" applyFill="1" applyBorder="1" applyAlignment="1" applyProtection="1">
      <alignment vertical="top" wrapText="1"/>
      <protection locked="0"/>
    </xf>
    <xf numFmtId="1" fontId="3" fillId="0" borderId="23" xfId="2" applyNumberFormat="1" applyFont="1" applyFill="1" applyBorder="1" applyAlignment="1" applyProtection="1">
      <alignment vertical="top" wrapText="1"/>
      <protection locked="0"/>
    </xf>
    <xf numFmtId="0" fontId="3" fillId="0" borderId="0" xfId="2" applyFill="1" applyBorder="1" applyAlignment="1" applyProtection="1">
      <alignment vertical="top" wrapText="1"/>
      <protection locked="0"/>
    </xf>
    <xf numFmtId="0" fontId="3" fillId="0" borderId="6" xfId="2" applyFill="1" applyBorder="1" applyAlignment="1" applyProtection="1">
      <alignment vertical="top" wrapText="1"/>
      <protection locked="0"/>
    </xf>
    <xf numFmtId="0" fontId="3" fillId="0" borderId="5" xfId="2" applyFill="1" applyBorder="1" applyAlignment="1" applyProtection="1">
      <alignment vertical="top" wrapText="1"/>
      <protection locked="0"/>
    </xf>
    <xf numFmtId="0" fontId="3" fillId="0" borderId="8" xfId="2" applyFill="1" applyBorder="1" applyAlignment="1" applyProtection="1">
      <alignment vertical="top" wrapText="1"/>
      <protection locked="0"/>
    </xf>
    <xf numFmtId="0" fontId="3" fillId="0" borderId="23" xfId="2" applyFill="1" applyBorder="1" applyAlignment="1" applyProtection="1">
      <alignment vertical="top" wrapText="1"/>
      <protection locked="0"/>
    </xf>
    <xf numFmtId="0" fontId="3" fillId="0" borderId="9" xfId="2" applyFill="1" applyBorder="1" applyAlignment="1" applyProtection="1">
      <alignment vertical="top" wrapText="1"/>
      <protection locked="0"/>
    </xf>
    <xf numFmtId="0" fontId="3" fillId="0" borderId="0" xfId="2" applyAlignment="1" applyProtection="1">
      <alignment vertical="top" wrapText="1"/>
      <protection locked="0"/>
    </xf>
    <xf numFmtId="0" fontId="3" fillId="0" borderId="15" xfId="2" applyBorder="1" applyAlignment="1" applyProtection="1">
      <alignment vertical="top" wrapText="1"/>
      <protection locked="0"/>
    </xf>
    <xf numFmtId="0" fontId="3" fillId="0" borderId="3" xfId="2" applyBorder="1" applyAlignment="1" applyProtection="1">
      <alignment vertical="top" wrapText="1"/>
      <protection locked="0"/>
    </xf>
    <xf numFmtId="0" fontId="3" fillId="0" borderId="0" xfId="2" applyAlignment="1">
      <alignment horizontal="center" vertical="top" wrapText="1"/>
    </xf>
    <xf numFmtId="0" fontId="5" fillId="0" borderId="2" xfId="2" applyFont="1" applyFill="1" applyBorder="1" applyAlignment="1">
      <alignment horizontal="left" wrapText="1"/>
    </xf>
    <xf numFmtId="0" fontId="5" fillId="0" borderId="15" xfId="2" applyFont="1" applyFill="1" applyBorder="1" applyAlignment="1">
      <alignment horizontal="left" wrapText="1"/>
    </xf>
    <xf numFmtId="0" fontId="5" fillId="0" borderId="3" xfId="2" applyFont="1" applyFill="1" applyBorder="1" applyAlignment="1">
      <alignment horizontal="left" wrapText="1"/>
    </xf>
    <xf numFmtId="0" fontId="5" fillId="0" borderId="8" xfId="2" applyFont="1" applyFill="1" applyBorder="1" applyAlignment="1">
      <alignment horizontal="left" wrapText="1"/>
    </xf>
    <xf numFmtId="0" fontId="5" fillId="0" borderId="23" xfId="2" applyFont="1" applyFill="1" applyBorder="1" applyAlignment="1">
      <alignment horizontal="left" wrapText="1"/>
    </xf>
    <xf numFmtId="0" fontId="5" fillId="0" borderId="9" xfId="2" applyFont="1" applyFill="1" applyBorder="1" applyAlignment="1">
      <alignment horizontal="left" wrapText="1"/>
    </xf>
    <xf numFmtId="3" fontId="3" fillId="0" borderId="2" xfId="2" applyNumberFormat="1" applyFont="1" applyFill="1" applyBorder="1" applyAlignment="1">
      <alignment horizontal="center"/>
    </xf>
    <xf numFmtId="3" fontId="3" fillId="0" borderId="15" xfId="2" applyNumberFormat="1" applyFont="1" applyFill="1" applyBorder="1" applyAlignment="1">
      <alignment horizontal="center"/>
    </xf>
    <xf numFmtId="3" fontId="3" fillId="0" borderId="3" xfId="2" applyNumberFormat="1" applyFont="1" applyFill="1" applyBorder="1" applyAlignment="1">
      <alignment horizontal="center"/>
    </xf>
    <xf numFmtId="0" fontId="3" fillId="0" borderId="12" xfId="2" applyFont="1" applyFill="1" applyBorder="1" applyAlignment="1" applyProtection="1">
      <alignment horizontal="left"/>
      <protection locked="0"/>
    </xf>
    <xf numFmtId="0" fontId="3" fillId="0" borderId="14" xfId="2" applyBorder="1" applyAlignment="1" applyProtection="1">
      <alignment horizontal="left"/>
      <protection locked="0"/>
    </xf>
    <xf numFmtId="0" fontId="3" fillId="0" borderId="13" xfId="2" applyBorder="1" applyAlignment="1" applyProtection="1">
      <alignment horizontal="left"/>
      <protection locked="0"/>
    </xf>
    <xf numFmtId="0" fontId="3" fillId="0" borderId="1" xfId="2" applyBorder="1" applyAlignment="1">
      <alignment horizontal="center" wrapText="1"/>
    </xf>
    <xf numFmtId="0" fontId="3" fillId="0" borderId="7" xfId="2" applyBorder="1" applyAlignment="1">
      <alignment horizontal="center" wrapText="1"/>
    </xf>
    <xf numFmtId="0" fontId="3" fillId="0" borderId="12" xfId="2" applyFont="1" applyFill="1" applyBorder="1" applyAlignment="1">
      <alignment horizontal="left"/>
    </xf>
    <xf numFmtId="0" fontId="3" fillId="0" borderId="14" xfId="2" applyFont="1" applyFill="1" applyBorder="1" applyAlignment="1">
      <alignment horizontal="left"/>
    </xf>
    <xf numFmtId="0" fontId="3" fillId="0" borderId="13" xfId="2" applyFont="1" applyFill="1" applyBorder="1" applyAlignment="1">
      <alignment horizontal="left"/>
    </xf>
    <xf numFmtId="0" fontId="18" fillId="0" borderId="2" xfId="2" applyFont="1" applyBorder="1" applyAlignment="1">
      <alignment horizontal="center"/>
    </xf>
    <xf numFmtId="0" fontId="18" fillId="0" borderId="15" xfId="2" applyFont="1" applyBorder="1" applyAlignment="1">
      <alignment horizontal="center"/>
    </xf>
    <xf numFmtId="0" fontId="18" fillId="0" borderId="3" xfId="2" applyFont="1" applyBorder="1" applyAlignment="1">
      <alignment horizontal="center"/>
    </xf>
    <xf numFmtId="0" fontId="18" fillId="0" borderId="5" xfId="2" applyFont="1" applyBorder="1" applyAlignment="1">
      <alignment horizontal="center"/>
    </xf>
    <xf numFmtId="0" fontId="18" fillId="0" borderId="0" xfId="2" applyFont="1" applyBorder="1" applyAlignment="1">
      <alignment horizontal="center"/>
    </xf>
    <xf numFmtId="0" fontId="18" fillId="0" borderId="6" xfId="2" applyFont="1" applyBorder="1" applyAlignment="1">
      <alignment horizontal="center"/>
    </xf>
    <xf numFmtId="0" fontId="18" fillId="0" borderId="8" xfId="2" applyFont="1" applyBorder="1" applyAlignment="1">
      <alignment horizontal="center"/>
    </xf>
    <xf numFmtId="0" fontId="18" fillId="0" borderId="23" xfId="2" applyFont="1" applyBorder="1" applyAlignment="1">
      <alignment horizontal="center"/>
    </xf>
    <xf numFmtId="0" fontId="18" fillId="0" borderId="9" xfId="2" applyFont="1" applyBorder="1" applyAlignment="1">
      <alignment horizontal="center"/>
    </xf>
    <xf numFmtId="0" fontId="3" fillId="0" borderId="2" xfId="2" applyBorder="1" applyAlignment="1">
      <alignment horizontal="center"/>
    </xf>
    <xf numFmtId="0" fontId="3" fillId="0" borderId="3" xfId="2" applyBorder="1" applyAlignment="1">
      <alignment horizontal="center"/>
    </xf>
    <xf numFmtId="0" fontId="25" fillId="0" borderId="0" xfId="0" applyFont="1" applyAlignment="1" applyProtection="1">
      <alignment horizontal="center" vertical="center"/>
      <protection locked="0"/>
    </xf>
    <xf numFmtId="0" fontId="0" fillId="0" borderId="0" xfId="0" applyAlignment="1" applyProtection="1">
      <alignment horizontal="center" wrapText="1"/>
      <protection locked="0"/>
    </xf>
  </cellXfs>
  <cellStyles count="5">
    <cellStyle name="Comma" xfId="1" builtinId="3"/>
    <cellStyle name="Comma 2" xfId="3"/>
    <cellStyle name="Normal" xfId="0" builtinId="0"/>
    <cellStyle name="Normal 2" xfId="2"/>
    <cellStyle name="Percent 2" xfId="4"/>
  </cellStyles>
  <dxfs count="3">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US"/>
              <a:t>Project Performance</a:t>
            </a:r>
          </a:p>
        </c:rich>
      </c:tx>
      <c:layout>
        <c:manualLayout>
          <c:xMode val="edge"/>
          <c:yMode val="edge"/>
          <c:x val="0.4222609224200623"/>
          <c:y val="1.7857728056070474E-2"/>
        </c:manualLayout>
      </c:layout>
      <c:overlay val="0"/>
      <c:spPr>
        <a:noFill/>
        <a:ln w="25400">
          <a:noFill/>
        </a:ln>
      </c:spPr>
    </c:title>
    <c:autoTitleDeleted val="0"/>
    <c:plotArea>
      <c:layout>
        <c:manualLayout>
          <c:layoutTarget val="inner"/>
          <c:xMode val="edge"/>
          <c:yMode val="edge"/>
          <c:x val="0.10215990058549894"/>
          <c:y val="0.11786100517006515"/>
          <c:w val="0.86608893496372996"/>
          <c:h val="0.64644975562975127"/>
        </c:manualLayout>
      </c:layout>
      <c:lineChart>
        <c:grouping val="standard"/>
        <c:varyColors val="0"/>
        <c:ser>
          <c:idx val="1"/>
          <c:order val="0"/>
          <c:tx>
            <c:strRef>
              <c:f>'Project Dashboard'!$AD$6</c:f>
              <c:strCache>
                <c:ptCount val="1"/>
                <c:pt idx="0">
                  <c:v>Reported Current Budget</c:v>
                </c:pt>
              </c:strCache>
            </c:strRef>
          </c:tx>
          <c:spPr>
            <a:ln w="12700">
              <a:solidFill>
                <a:srgbClr val="0000FF"/>
              </a:solidFill>
              <a:prstDash val="solid"/>
            </a:ln>
          </c:spPr>
          <c:marker>
            <c:symbol val="none"/>
          </c:marker>
          <c:cat>
            <c:numRef>
              <c:f>'Project Dashboard'!$AC$7:$AC$49</c:f>
              <c:numCache>
                <c:formatCode>mmm\-yy</c:formatCode>
                <c:ptCount val="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6">
                  <c:v>40940</c:v>
                </c:pt>
                <c:pt idx="27">
                  <c:v>40969</c:v>
                </c:pt>
                <c:pt idx="29">
                  <c:v>41000</c:v>
                </c:pt>
                <c:pt idx="30">
                  <c:v>41030</c:v>
                </c:pt>
                <c:pt idx="31">
                  <c:v>41061</c:v>
                </c:pt>
                <c:pt idx="32">
                  <c:v>41091</c:v>
                </c:pt>
                <c:pt idx="33">
                  <c:v>41122</c:v>
                </c:pt>
                <c:pt idx="34">
                  <c:v>41153</c:v>
                </c:pt>
                <c:pt idx="35">
                  <c:v>41183</c:v>
                </c:pt>
                <c:pt idx="36">
                  <c:v>41214</c:v>
                </c:pt>
                <c:pt idx="37">
                  <c:v>41244</c:v>
                </c:pt>
                <c:pt idx="38">
                  <c:v>41275</c:v>
                </c:pt>
                <c:pt idx="39">
                  <c:v>41306</c:v>
                </c:pt>
                <c:pt idx="40">
                  <c:v>41334</c:v>
                </c:pt>
                <c:pt idx="41">
                  <c:v>41365</c:v>
                </c:pt>
                <c:pt idx="42">
                  <c:v>41395</c:v>
                </c:pt>
              </c:numCache>
            </c:numRef>
          </c:cat>
          <c:val>
            <c:numRef>
              <c:f>'Project Dashboard'!$AD$7:$AD$49</c:f>
              <c:numCache>
                <c:formatCode>#,##0;[Red]\(#,##0\)</c:formatCode>
                <c:ptCount val="43"/>
                <c:pt idx="0">
                  <c:v>35000000</c:v>
                </c:pt>
                <c:pt idx="1">
                  <c:v>35000000</c:v>
                </c:pt>
                <c:pt idx="2">
                  <c:v>35000000</c:v>
                </c:pt>
                <c:pt idx="3">
                  <c:v>35000000</c:v>
                </c:pt>
                <c:pt idx="4">
                  <c:v>35000000</c:v>
                </c:pt>
                <c:pt idx="5">
                  <c:v>35000000</c:v>
                </c:pt>
                <c:pt idx="6">
                  <c:v>35000000</c:v>
                </c:pt>
                <c:pt idx="7">
                  <c:v>35000000</c:v>
                </c:pt>
                <c:pt idx="8">
                  <c:v>35000000</c:v>
                </c:pt>
                <c:pt idx="9">
                  <c:v>35000000</c:v>
                </c:pt>
                <c:pt idx="10">
                  <c:v>35000000</c:v>
                </c:pt>
                <c:pt idx="11">
                  <c:v>35000000</c:v>
                </c:pt>
                <c:pt idx="12">
                  <c:v>35000000</c:v>
                </c:pt>
                <c:pt idx="13">
                  <c:v>35000000</c:v>
                </c:pt>
                <c:pt idx="14">
                  <c:v>35000000</c:v>
                </c:pt>
                <c:pt idx="15">
                  <c:v>35000000</c:v>
                </c:pt>
                <c:pt idx="16">
                  <c:v>35000000</c:v>
                </c:pt>
                <c:pt idx="17">
                  <c:v>35000000</c:v>
                </c:pt>
                <c:pt idx="18">
                  <c:v>35000000</c:v>
                </c:pt>
                <c:pt idx="19">
                  <c:v>35000000</c:v>
                </c:pt>
                <c:pt idx="20">
                  <c:v>35000000</c:v>
                </c:pt>
                <c:pt idx="21">
                  <c:v>35000000</c:v>
                </c:pt>
                <c:pt idx="22">
                  <c:v>35000000</c:v>
                </c:pt>
                <c:pt idx="23">
                  <c:v>35000000</c:v>
                </c:pt>
                <c:pt idx="24">
                  <c:v>35000000</c:v>
                </c:pt>
                <c:pt idx="26">
                  <c:v>35000000</c:v>
                </c:pt>
                <c:pt idx="27">
                  <c:v>35000000</c:v>
                </c:pt>
                <c:pt idx="29">
                  <c:v>35000000</c:v>
                </c:pt>
                <c:pt idx="30">
                  <c:v>35000000</c:v>
                </c:pt>
                <c:pt idx="31">
                  <c:v>35000000</c:v>
                </c:pt>
                <c:pt idx="32">
                  <c:v>35000000</c:v>
                </c:pt>
                <c:pt idx="33">
                  <c:v>35000000</c:v>
                </c:pt>
                <c:pt idx="34">
                  <c:v>35000000</c:v>
                </c:pt>
                <c:pt idx="35">
                  <c:v>35000000</c:v>
                </c:pt>
                <c:pt idx="36">
                  <c:v>35000000</c:v>
                </c:pt>
              </c:numCache>
            </c:numRef>
          </c:val>
          <c:smooth val="0"/>
          <c:extLst>
            <c:ext xmlns:c16="http://schemas.microsoft.com/office/drawing/2014/chart" uri="{C3380CC4-5D6E-409C-BE32-E72D297353CC}">
              <c16:uniqueId val="{00000000-870E-4144-A320-D3D640F34109}"/>
            </c:ext>
          </c:extLst>
        </c:ser>
        <c:ser>
          <c:idx val="2"/>
          <c:order val="1"/>
          <c:tx>
            <c:strRef>
              <c:f>'Project Dashboard'!$AE$6</c:f>
              <c:strCache>
                <c:ptCount val="1"/>
                <c:pt idx="0">
                  <c:v>Reported AFC</c:v>
                </c:pt>
              </c:strCache>
            </c:strRef>
          </c:tx>
          <c:spPr>
            <a:ln w="12700">
              <a:solidFill>
                <a:srgbClr val="993300"/>
              </a:solidFill>
              <a:prstDash val="solid"/>
            </a:ln>
          </c:spPr>
          <c:marker>
            <c:symbol val="none"/>
          </c:marker>
          <c:cat>
            <c:numRef>
              <c:f>'Project Dashboard'!$AC$7:$AC$49</c:f>
              <c:numCache>
                <c:formatCode>mmm\-yy</c:formatCode>
                <c:ptCount val="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6">
                  <c:v>40940</c:v>
                </c:pt>
                <c:pt idx="27">
                  <c:v>40969</c:v>
                </c:pt>
                <c:pt idx="29">
                  <c:v>41000</c:v>
                </c:pt>
                <c:pt idx="30">
                  <c:v>41030</c:v>
                </c:pt>
                <c:pt idx="31">
                  <c:v>41061</c:v>
                </c:pt>
                <c:pt idx="32">
                  <c:v>41091</c:v>
                </c:pt>
                <c:pt idx="33">
                  <c:v>41122</c:v>
                </c:pt>
                <c:pt idx="34">
                  <c:v>41153</c:v>
                </c:pt>
                <c:pt idx="35">
                  <c:v>41183</c:v>
                </c:pt>
                <c:pt idx="36">
                  <c:v>41214</c:v>
                </c:pt>
                <c:pt idx="37">
                  <c:v>41244</c:v>
                </c:pt>
                <c:pt idx="38">
                  <c:v>41275</c:v>
                </c:pt>
                <c:pt idx="39">
                  <c:v>41306</c:v>
                </c:pt>
                <c:pt idx="40">
                  <c:v>41334</c:v>
                </c:pt>
                <c:pt idx="41">
                  <c:v>41365</c:v>
                </c:pt>
                <c:pt idx="42">
                  <c:v>41395</c:v>
                </c:pt>
              </c:numCache>
            </c:numRef>
          </c:cat>
          <c:val>
            <c:numRef>
              <c:f>'Project Dashboard'!$AE$7:$AE$49</c:f>
              <c:numCache>
                <c:formatCode>#,##0;[Red]\(#,##0\)</c:formatCode>
                <c:ptCount val="43"/>
                <c:pt idx="0">
                  <c:v>40335559.539999999</c:v>
                </c:pt>
                <c:pt idx="1">
                  <c:v>40335559.539999999</c:v>
                </c:pt>
                <c:pt idx="2">
                  <c:v>40257306.729999997</c:v>
                </c:pt>
                <c:pt idx="3">
                  <c:v>32000000</c:v>
                </c:pt>
                <c:pt idx="4">
                  <c:v>39918656.109999999</c:v>
                </c:pt>
                <c:pt idx="5">
                  <c:v>39635558</c:v>
                </c:pt>
                <c:pt idx="6">
                  <c:v>39635558</c:v>
                </c:pt>
                <c:pt idx="7">
                  <c:v>39635558</c:v>
                </c:pt>
                <c:pt idx="8">
                  <c:v>39635558</c:v>
                </c:pt>
                <c:pt idx="9">
                  <c:v>39635558</c:v>
                </c:pt>
                <c:pt idx="10">
                  <c:v>39635558</c:v>
                </c:pt>
                <c:pt idx="11">
                  <c:v>39635558</c:v>
                </c:pt>
                <c:pt idx="12">
                  <c:v>39635558</c:v>
                </c:pt>
                <c:pt idx="13">
                  <c:v>39635558</c:v>
                </c:pt>
                <c:pt idx="14">
                  <c:v>39635558</c:v>
                </c:pt>
                <c:pt idx="15">
                  <c:v>39635558</c:v>
                </c:pt>
                <c:pt idx="16">
                  <c:v>39635558</c:v>
                </c:pt>
                <c:pt idx="17">
                  <c:v>39635558</c:v>
                </c:pt>
                <c:pt idx="18">
                  <c:v>39635558</c:v>
                </c:pt>
                <c:pt idx="19">
                  <c:v>39635558</c:v>
                </c:pt>
                <c:pt idx="20">
                  <c:v>39635558</c:v>
                </c:pt>
                <c:pt idx="21">
                  <c:v>39635558</c:v>
                </c:pt>
                <c:pt idx="22">
                  <c:v>39635558</c:v>
                </c:pt>
                <c:pt idx="23">
                  <c:v>39635558</c:v>
                </c:pt>
                <c:pt idx="24">
                  <c:v>39635558</c:v>
                </c:pt>
                <c:pt idx="26">
                  <c:v>39635558</c:v>
                </c:pt>
                <c:pt idx="27">
                  <c:v>39635558</c:v>
                </c:pt>
                <c:pt idx="29">
                  <c:v>39635558</c:v>
                </c:pt>
                <c:pt idx="30">
                  <c:v>39635558</c:v>
                </c:pt>
                <c:pt idx="31">
                  <c:v>39635558</c:v>
                </c:pt>
                <c:pt idx="32">
                  <c:v>39635558</c:v>
                </c:pt>
                <c:pt idx="33">
                  <c:v>39635558</c:v>
                </c:pt>
                <c:pt idx="34">
                  <c:v>39635558</c:v>
                </c:pt>
                <c:pt idx="35">
                  <c:v>39635558</c:v>
                </c:pt>
                <c:pt idx="36">
                  <c:v>39635558</c:v>
                </c:pt>
                <c:pt idx="37">
                  <c:v>39635558</c:v>
                </c:pt>
                <c:pt idx="38">
                  <c:v>39635558</c:v>
                </c:pt>
                <c:pt idx="39">
                  <c:v>39635558</c:v>
                </c:pt>
                <c:pt idx="40">
                  <c:v>39635558</c:v>
                </c:pt>
                <c:pt idx="41">
                  <c:v>39635558</c:v>
                </c:pt>
              </c:numCache>
            </c:numRef>
          </c:val>
          <c:smooth val="0"/>
          <c:extLst>
            <c:ext xmlns:c16="http://schemas.microsoft.com/office/drawing/2014/chart" uri="{C3380CC4-5D6E-409C-BE32-E72D297353CC}">
              <c16:uniqueId val="{00000001-870E-4144-A320-D3D640F34109}"/>
            </c:ext>
          </c:extLst>
        </c:ser>
        <c:ser>
          <c:idx val="3"/>
          <c:order val="2"/>
          <c:tx>
            <c:strRef>
              <c:f>'Project Dashboard'!$AF$6</c:f>
              <c:strCache>
                <c:ptCount val="1"/>
                <c:pt idx="0">
                  <c:v>Planned Value (BCWS)</c:v>
                </c:pt>
              </c:strCache>
            </c:strRef>
          </c:tx>
          <c:spPr>
            <a:ln w="25400">
              <a:solidFill>
                <a:srgbClr val="008000"/>
              </a:solidFill>
              <a:prstDash val="solid"/>
            </a:ln>
          </c:spPr>
          <c:marker>
            <c:symbol val="square"/>
            <c:size val="5"/>
            <c:spPr>
              <a:solidFill>
                <a:srgbClr val="008000"/>
              </a:solidFill>
              <a:ln>
                <a:solidFill>
                  <a:srgbClr val="008000"/>
                </a:solidFill>
                <a:prstDash val="solid"/>
              </a:ln>
            </c:spPr>
          </c:marker>
          <c:cat>
            <c:numRef>
              <c:f>'Project Dashboard'!$AC$7:$AC$49</c:f>
              <c:numCache>
                <c:formatCode>mmm\-yy</c:formatCode>
                <c:ptCount val="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6">
                  <c:v>40940</c:v>
                </c:pt>
                <c:pt idx="27">
                  <c:v>40969</c:v>
                </c:pt>
                <c:pt idx="29">
                  <c:v>41000</c:v>
                </c:pt>
                <c:pt idx="30">
                  <c:v>41030</c:v>
                </c:pt>
                <c:pt idx="31">
                  <c:v>41061</c:v>
                </c:pt>
                <c:pt idx="32">
                  <c:v>41091</c:v>
                </c:pt>
                <c:pt idx="33">
                  <c:v>41122</c:v>
                </c:pt>
                <c:pt idx="34">
                  <c:v>41153</c:v>
                </c:pt>
                <c:pt idx="35">
                  <c:v>41183</c:v>
                </c:pt>
                <c:pt idx="36">
                  <c:v>41214</c:v>
                </c:pt>
                <c:pt idx="37">
                  <c:v>41244</c:v>
                </c:pt>
                <c:pt idx="38">
                  <c:v>41275</c:v>
                </c:pt>
                <c:pt idx="39">
                  <c:v>41306</c:v>
                </c:pt>
                <c:pt idx="40">
                  <c:v>41334</c:v>
                </c:pt>
                <c:pt idx="41">
                  <c:v>41365</c:v>
                </c:pt>
                <c:pt idx="42">
                  <c:v>41395</c:v>
                </c:pt>
              </c:numCache>
            </c:numRef>
          </c:cat>
          <c:val>
            <c:numRef>
              <c:f>'Project Dashboard'!$AF$7:$AF$43</c:f>
              <c:numCache>
                <c:formatCode>#,##0;[Red]\(#,##0\)</c:formatCode>
                <c:ptCount val="37"/>
                <c:pt idx="0">
                  <c:v>1000000</c:v>
                </c:pt>
                <c:pt idx="1">
                  <c:v>2000000</c:v>
                </c:pt>
                <c:pt idx="2">
                  <c:v>3000000</c:v>
                </c:pt>
                <c:pt idx="3">
                  <c:v>4000000</c:v>
                </c:pt>
                <c:pt idx="4">
                  <c:v>5000000</c:v>
                </c:pt>
                <c:pt idx="5">
                  <c:v>6000000</c:v>
                </c:pt>
                <c:pt idx="6">
                  <c:v>7000000</c:v>
                </c:pt>
                <c:pt idx="7">
                  <c:v>8000000</c:v>
                </c:pt>
                <c:pt idx="8">
                  <c:v>9000000</c:v>
                </c:pt>
                <c:pt idx="9">
                  <c:v>8200000</c:v>
                </c:pt>
                <c:pt idx="10">
                  <c:v>9200000</c:v>
                </c:pt>
                <c:pt idx="11">
                  <c:v>10200000</c:v>
                </c:pt>
                <c:pt idx="12">
                  <c:v>11200000</c:v>
                </c:pt>
                <c:pt idx="13">
                  <c:v>12200000</c:v>
                </c:pt>
                <c:pt idx="14">
                  <c:v>13200000</c:v>
                </c:pt>
                <c:pt idx="15">
                  <c:v>14200000</c:v>
                </c:pt>
                <c:pt idx="16">
                  <c:v>15200000</c:v>
                </c:pt>
                <c:pt idx="17">
                  <c:v>16200000</c:v>
                </c:pt>
                <c:pt idx="18">
                  <c:v>17200000</c:v>
                </c:pt>
                <c:pt idx="19">
                  <c:v>18200000</c:v>
                </c:pt>
                <c:pt idx="20">
                  <c:v>19200000</c:v>
                </c:pt>
                <c:pt idx="21">
                  <c:v>20200000</c:v>
                </c:pt>
                <c:pt idx="22">
                  <c:v>21200000</c:v>
                </c:pt>
                <c:pt idx="23">
                  <c:v>22200000</c:v>
                </c:pt>
                <c:pt idx="24">
                  <c:v>23200000</c:v>
                </c:pt>
                <c:pt idx="26">
                  <c:v>24200000</c:v>
                </c:pt>
                <c:pt idx="27">
                  <c:v>25200000</c:v>
                </c:pt>
                <c:pt idx="29">
                  <c:v>26200000</c:v>
                </c:pt>
                <c:pt idx="30">
                  <c:v>27200000</c:v>
                </c:pt>
                <c:pt idx="31">
                  <c:v>28200000</c:v>
                </c:pt>
                <c:pt idx="32">
                  <c:v>29200000</c:v>
                </c:pt>
                <c:pt idx="33">
                  <c:v>30200000</c:v>
                </c:pt>
                <c:pt idx="34">
                  <c:v>31200000</c:v>
                </c:pt>
                <c:pt idx="35">
                  <c:v>32200000</c:v>
                </c:pt>
                <c:pt idx="36">
                  <c:v>35000000</c:v>
                </c:pt>
              </c:numCache>
            </c:numRef>
          </c:val>
          <c:smooth val="0"/>
          <c:extLst>
            <c:ext xmlns:c16="http://schemas.microsoft.com/office/drawing/2014/chart" uri="{C3380CC4-5D6E-409C-BE32-E72D297353CC}">
              <c16:uniqueId val="{00000002-870E-4144-A320-D3D640F34109}"/>
            </c:ext>
          </c:extLst>
        </c:ser>
        <c:ser>
          <c:idx val="4"/>
          <c:order val="3"/>
          <c:tx>
            <c:strRef>
              <c:f>'Project Dashboard'!$AG$6</c:f>
              <c:strCache>
                <c:ptCount val="1"/>
                <c:pt idx="0">
                  <c:v>Earned Value (BCWP)</c:v>
                </c:pt>
              </c:strCache>
            </c:strRef>
          </c:tx>
          <c:spPr>
            <a:ln w="38100">
              <a:solidFill>
                <a:srgbClr val="FF0000"/>
              </a:solidFill>
              <a:prstDash val="solid"/>
            </a:ln>
          </c:spPr>
          <c:marker>
            <c:symbol val="none"/>
          </c:marker>
          <c:cat>
            <c:numRef>
              <c:f>'Project Dashboard'!$AC$7:$AC$49</c:f>
              <c:numCache>
                <c:formatCode>mmm\-yy</c:formatCode>
                <c:ptCount val="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6">
                  <c:v>40940</c:v>
                </c:pt>
                <c:pt idx="27">
                  <c:v>40969</c:v>
                </c:pt>
                <c:pt idx="29">
                  <c:v>41000</c:v>
                </c:pt>
                <c:pt idx="30">
                  <c:v>41030</c:v>
                </c:pt>
                <c:pt idx="31">
                  <c:v>41061</c:v>
                </c:pt>
                <c:pt idx="32">
                  <c:v>41091</c:v>
                </c:pt>
                <c:pt idx="33">
                  <c:v>41122</c:v>
                </c:pt>
                <c:pt idx="34">
                  <c:v>41153</c:v>
                </c:pt>
                <c:pt idx="35">
                  <c:v>41183</c:v>
                </c:pt>
                <c:pt idx="36">
                  <c:v>41214</c:v>
                </c:pt>
                <c:pt idx="37">
                  <c:v>41244</c:v>
                </c:pt>
                <c:pt idx="38">
                  <c:v>41275</c:v>
                </c:pt>
                <c:pt idx="39">
                  <c:v>41306</c:v>
                </c:pt>
                <c:pt idx="40">
                  <c:v>41334</c:v>
                </c:pt>
                <c:pt idx="41">
                  <c:v>41365</c:v>
                </c:pt>
                <c:pt idx="42">
                  <c:v>41395</c:v>
                </c:pt>
              </c:numCache>
            </c:numRef>
          </c:cat>
          <c:val>
            <c:numRef>
              <c:f>'Project Dashboard'!$AG$7:$AG$16</c:f>
              <c:numCache>
                <c:formatCode>#,##0;[Red]\(#,##0\)</c:formatCode>
                <c:ptCount val="10"/>
                <c:pt idx="0">
                  <c:v>800000</c:v>
                </c:pt>
                <c:pt idx="1">
                  <c:v>1600000</c:v>
                </c:pt>
                <c:pt idx="2">
                  <c:v>2400000</c:v>
                </c:pt>
                <c:pt idx="3">
                  <c:v>3200000</c:v>
                </c:pt>
                <c:pt idx="4">
                  <c:v>4000000</c:v>
                </c:pt>
                <c:pt idx="5">
                  <c:v>4800000</c:v>
                </c:pt>
                <c:pt idx="6">
                  <c:v>5600000</c:v>
                </c:pt>
                <c:pt idx="7">
                  <c:v>6400000</c:v>
                </c:pt>
                <c:pt idx="8">
                  <c:v>7200000</c:v>
                </c:pt>
                <c:pt idx="9">
                  <c:v>8200000</c:v>
                </c:pt>
              </c:numCache>
            </c:numRef>
          </c:val>
          <c:smooth val="0"/>
          <c:extLst>
            <c:ext xmlns:c16="http://schemas.microsoft.com/office/drawing/2014/chart" uri="{C3380CC4-5D6E-409C-BE32-E72D297353CC}">
              <c16:uniqueId val="{00000003-870E-4144-A320-D3D640F34109}"/>
            </c:ext>
          </c:extLst>
        </c:ser>
        <c:ser>
          <c:idx val="5"/>
          <c:order val="4"/>
          <c:tx>
            <c:strRef>
              <c:f>'Project Dashboard'!$AH$6</c:f>
              <c:strCache>
                <c:ptCount val="1"/>
                <c:pt idx="0">
                  <c:v>Actual Costs (ACWP)</c:v>
                </c:pt>
              </c:strCache>
            </c:strRef>
          </c:tx>
          <c:spPr>
            <a:ln w="38100">
              <a:solidFill>
                <a:srgbClr val="000000"/>
              </a:solidFill>
              <a:prstDash val="solid"/>
            </a:ln>
          </c:spPr>
          <c:marker>
            <c:symbol val="none"/>
          </c:marker>
          <c:cat>
            <c:numRef>
              <c:f>'Project Dashboard'!$AC$7:$AC$49</c:f>
              <c:numCache>
                <c:formatCode>mmm\-yy</c:formatCode>
                <c:ptCount val="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6">
                  <c:v>40940</c:v>
                </c:pt>
                <c:pt idx="27">
                  <c:v>40969</c:v>
                </c:pt>
                <c:pt idx="29">
                  <c:v>41000</c:v>
                </c:pt>
                <c:pt idx="30">
                  <c:v>41030</c:v>
                </c:pt>
                <c:pt idx="31">
                  <c:v>41061</c:v>
                </c:pt>
                <c:pt idx="32">
                  <c:v>41091</c:v>
                </c:pt>
                <c:pt idx="33">
                  <c:v>41122</c:v>
                </c:pt>
                <c:pt idx="34">
                  <c:v>41153</c:v>
                </c:pt>
                <c:pt idx="35">
                  <c:v>41183</c:v>
                </c:pt>
                <c:pt idx="36">
                  <c:v>41214</c:v>
                </c:pt>
                <c:pt idx="37">
                  <c:v>41244</c:v>
                </c:pt>
                <c:pt idx="38">
                  <c:v>41275</c:v>
                </c:pt>
                <c:pt idx="39">
                  <c:v>41306</c:v>
                </c:pt>
                <c:pt idx="40">
                  <c:v>41334</c:v>
                </c:pt>
                <c:pt idx="41">
                  <c:v>41365</c:v>
                </c:pt>
                <c:pt idx="42">
                  <c:v>41395</c:v>
                </c:pt>
              </c:numCache>
            </c:numRef>
          </c:cat>
          <c:val>
            <c:numRef>
              <c:f>'Project Dashboard'!$AH$7:$AH$16</c:f>
              <c:numCache>
                <c:formatCode>#,##0;[Red]\(#,##0\)</c:formatCode>
                <c:ptCount val="10"/>
                <c:pt idx="0">
                  <c:v>1200000</c:v>
                </c:pt>
                <c:pt idx="1">
                  <c:v>2400000</c:v>
                </c:pt>
                <c:pt idx="2">
                  <c:v>3600000</c:v>
                </c:pt>
                <c:pt idx="3">
                  <c:v>4800000</c:v>
                </c:pt>
                <c:pt idx="4">
                  <c:v>6000000</c:v>
                </c:pt>
                <c:pt idx="5">
                  <c:v>7200000</c:v>
                </c:pt>
                <c:pt idx="6">
                  <c:v>8400000</c:v>
                </c:pt>
                <c:pt idx="7">
                  <c:v>9600000</c:v>
                </c:pt>
                <c:pt idx="8">
                  <c:v>10800000</c:v>
                </c:pt>
                <c:pt idx="9">
                  <c:v>12000000</c:v>
                </c:pt>
              </c:numCache>
            </c:numRef>
          </c:val>
          <c:smooth val="0"/>
          <c:extLst>
            <c:ext xmlns:c16="http://schemas.microsoft.com/office/drawing/2014/chart" uri="{C3380CC4-5D6E-409C-BE32-E72D297353CC}">
              <c16:uniqueId val="{00000004-870E-4144-A320-D3D640F34109}"/>
            </c:ext>
          </c:extLst>
        </c:ser>
        <c:ser>
          <c:idx val="6"/>
          <c:order val="5"/>
          <c:tx>
            <c:strRef>
              <c:f>'Project Dashboard'!$AI$6</c:f>
              <c:strCache>
                <c:ptCount val="1"/>
                <c:pt idx="0">
                  <c:v>Fcst Spend to complete (ETC)</c:v>
                </c:pt>
              </c:strCache>
            </c:strRef>
          </c:tx>
          <c:spPr>
            <a:ln w="25400">
              <a:solidFill>
                <a:srgbClr val="000000"/>
              </a:solidFill>
              <a:prstDash val="lgDash"/>
            </a:ln>
          </c:spPr>
          <c:marker>
            <c:symbol val="none"/>
          </c:marker>
          <c:cat>
            <c:numRef>
              <c:f>'Project Dashboard'!$AC$7:$AC$49</c:f>
              <c:numCache>
                <c:formatCode>mmm\-yy</c:formatCode>
                <c:ptCount val="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6">
                  <c:v>40940</c:v>
                </c:pt>
                <c:pt idx="27">
                  <c:v>40969</c:v>
                </c:pt>
                <c:pt idx="29">
                  <c:v>41000</c:v>
                </c:pt>
                <c:pt idx="30">
                  <c:v>41030</c:v>
                </c:pt>
                <c:pt idx="31">
                  <c:v>41061</c:v>
                </c:pt>
                <c:pt idx="32">
                  <c:v>41091</c:v>
                </c:pt>
                <c:pt idx="33">
                  <c:v>41122</c:v>
                </c:pt>
                <c:pt idx="34">
                  <c:v>41153</c:v>
                </c:pt>
                <c:pt idx="35">
                  <c:v>41183</c:v>
                </c:pt>
                <c:pt idx="36">
                  <c:v>41214</c:v>
                </c:pt>
                <c:pt idx="37">
                  <c:v>41244</c:v>
                </c:pt>
                <c:pt idx="38">
                  <c:v>41275</c:v>
                </c:pt>
                <c:pt idx="39">
                  <c:v>41306</c:v>
                </c:pt>
                <c:pt idx="40">
                  <c:v>41334</c:v>
                </c:pt>
                <c:pt idx="41">
                  <c:v>41365</c:v>
                </c:pt>
                <c:pt idx="42">
                  <c:v>41395</c:v>
                </c:pt>
              </c:numCache>
            </c:numRef>
          </c:cat>
          <c:val>
            <c:numRef>
              <c:f>'Project Dashboard'!$AI$7:$AI$48</c:f>
              <c:numCache>
                <c:formatCode>#,##0;[Red]\(#,##0\)</c:formatCode>
                <c:ptCount val="42"/>
                <c:pt idx="0">
                  <c:v>1200000</c:v>
                </c:pt>
                <c:pt idx="1">
                  <c:v>2400000</c:v>
                </c:pt>
                <c:pt idx="2">
                  <c:v>3600000</c:v>
                </c:pt>
                <c:pt idx="3">
                  <c:v>4800000</c:v>
                </c:pt>
                <c:pt idx="4">
                  <c:v>6000000</c:v>
                </c:pt>
                <c:pt idx="5">
                  <c:v>7200000</c:v>
                </c:pt>
                <c:pt idx="6">
                  <c:v>8400000</c:v>
                </c:pt>
                <c:pt idx="7">
                  <c:v>9600000</c:v>
                </c:pt>
                <c:pt idx="8">
                  <c:v>10800000</c:v>
                </c:pt>
                <c:pt idx="9">
                  <c:v>12000000</c:v>
                </c:pt>
                <c:pt idx="10">
                  <c:v>13200000</c:v>
                </c:pt>
                <c:pt idx="11">
                  <c:v>14400000</c:v>
                </c:pt>
                <c:pt idx="12">
                  <c:v>15600000</c:v>
                </c:pt>
                <c:pt idx="13">
                  <c:v>16800000</c:v>
                </c:pt>
                <c:pt idx="14">
                  <c:v>18000000</c:v>
                </c:pt>
                <c:pt idx="15">
                  <c:v>19200000</c:v>
                </c:pt>
                <c:pt idx="16">
                  <c:v>20400000</c:v>
                </c:pt>
                <c:pt idx="17">
                  <c:v>21600000</c:v>
                </c:pt>
                <c:pt idx="18">
                  <c:v>22800000</c:v>
                </c:pt>
                <c:pt idx="19">
                  <c:v>24000000</c:v>
                </c:pt>
                <c:pt idx="20">
                  <c:v>25200000</c:v>
                </c:pt>
                <c:pt idx="21">
                  <c:v>26400000</c:v>
                </c:pt>
                <c:pt idx="22">
                  <c:v>27600000</c:v>
                </c:pt>
                <c:pt idx="23">
                  <c:v>28800000</c:v>
                </c:pt>
                <c:pt idx="24">
                  <c:v>30000000</c:v>
                </c:pt>
                <c:pt idx="26">
                  <c:v>31200000</c:v>
                </c:pt>
                <c:pt idx="27">
                  <c:v>32400000</c:v>
                </c:pt>
                <c:pt idx="29">
                  <c:v>33600000</c:v>
                </c:pt>
                <c:pt idx="30">
                  <c:v>34100000</c:v>
                </c:pt>
                <c:pt idx="31">
                  <c:v>34600000</c:v>
                </c:pt>
                <c:pt idx="32">
                  <c:v>35100000</c:v>
                </c:pt>
                <c:pt idx="33">
                  <c:v>35600000</c:v>
                </c:pt>
                <c:pt idx="34">
                  <c:v>36100000</c:v>
                </c:pt>
                <c:pt idx="35">
                  <c:v>36600000</c:v>
                </c:pt>
                <c:pt idx="36">
                  <c:v>37100000</c:v>
                </c:pt>
                <c:pt idx="37">
                  <c:v>37600000</c:v>
                </c:pt>
                <c:pt idx="38">
                  <c:v>38100000</c:v>
                </c:pt>
                <c:pt idx="39">
                  <c:v>38600000</c:v>
                </c:pt>
                <c:pt idx="40">
                  <c:v>39100000</c:v>
                </c:pt>
                <c:pt idx="41">
                  <c:v>39635558</c:v>
                </c:pt>
              </c:numCache>
            </c:numRef>
          </c:val>
          <c:smooth val="0"/>
          <c:extLst>
            <c:ext xmlns:c16="http://schemas.microsoft.com/office/drawing/2014/chart" uri="{C3380CC4-5D6E-409C-BE32-E72D297353CC}">
              <c16:uniqueId val="{00000005-870E-4144-A320-D3D640F34109}"/>
            </c:ext>
          </c:extLst>
        </c:ser>
        <c:dLbls>
          <c:showLegendKey val="0"/>
          <c:showVal val="0"/>
          <c:showCatName val="0"/>
          <c:showSerName val="0"/>
          <c:showPercent val="0"/>
          <c:showBubbleSize val="0"/>
        </c:dLbls>
        <c:smooth val="0"/>
        <c:axId val="1352015392"/>
        <c:axId val="1"/>
      </c:lineChart>
      <c:dateAx>
        <c:axId val="1352015392"/>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2"/>
        <c:majorTimeUnit val="months"/>
        <c:minorUnit val="1"/>
        <c:minorTimeUnit val="months"/>
      </c:dateAx>
      <c:valAx>
        <c:axId val="1"/>
        <c:scaling>
          <c:orientation val="minMax"/>
        </c:scaling>
        <c:delete val="0"/>
        <c:axPos val="l"/>
        <c:numFmt formatCode="&quot;SAR &quot;#,##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52015392"/>
        <c:crosses val="autoZero"/>
        <c:crossBetween val="between"/>
      </c:valAx>
      <c:spPr>
        <a:noFill/>
        <a:ln w="12700">
          <a:solidFill>
            <a:srgbClr val="808080"/>
          </a:solidFill>
          <a:prstDash val="solid"/>
        </a:ln>
      </c:spPr>
    </c:plotArea>
    <c:legend>
      <c:legendPos val="r"/>
      <c:layout>
        <c:manualLayout>
          <c:xMode val="edge"/>
          <c:yMode val="edge"/>
          <c:x val="0.77300991443027534"/>
          <c:y val="0.3678691979550518"/>
          <c:w val="0.22248156127508659"/>
          <c:h val="0.2750090120634853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24</xdr:col>
      <xdr:colOff>200025</xdr:colOff>
      <xdr:row>57</xdr:row>
      <xdr:rowOff>0</xdr:rowOff>
    </xdr:from>
    <xdr:to>
      <xdr:col>24</xdr:col>
      <xdr:colOff>438150</xdr:colOff>
      <xdr:row>57</xdr:row>
      <xdr:rowOff>0</xdr:rowOff>
    </xdr:to>
    <xdr:sp macro="" textlink="">
      <xdr:nvSpPr>
        <xdr:cNvPr id="2" name="Rectangle 45"/>
        <xdr:cNvSpPr>
          <a:spLocks noChangeArrowheads="1"/>
        </xdr:cNvSpPr>
      </xdr:nvSpPr>
      <xdr:spPr bwMode="auto">
        <a:xfrm>
          <a:off x="15363825" y="11833860"/>
          <a:ext cx="238125" cy="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23</xdr:col>
      <xdr:colOff>28575</xdr:colOff>
      <xdr:row>57</xdr:row>
      <xdr:rowOff>0</xdr:rowOff>
    </xdr:from>
    <xdr:to>
      <xdr:col>23</xdr:col>
      <xdr:colOff>142875</xdr:colOff>
      <xdr:row>58</xdr:row>
      <xdr:rowOff>0</xdr:rowOff>
    </xdr:to>
    <xdr:sp macro="" textlink="">
      <xdr:nvSpPr>
        <xdr:cNvPr id="3" name="Rectangle 46"/>
        <xdr:cNvSpPr>
          <a:spLocks noChangeArrowheads="1"/>
        </xdr:cNvSpPr>
      </xdr:nvSpPr>
      <xdr:spPr bwMode="auto">
        <a:xfrm>
          <a:off x="14986635" y="11833860"/>
          <a:ext cx="114300" cy="16764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23</xdr:col>
      <xdr:colOff>28575</xdr:colOff>
      <xdr:row>58</xdr:row>
      <xdr:rowOff>0</xdr:rowOff>
    </xdr:from>
    <xdr:to>
      <xdr:col>23</xdr:col>
      <xdr:colOff>142875</xdr:colOff>
      <xdr:row>59</xdr:row>
      <xdr:rowOff>0</xdr:rowOff>
    </xdr:to>
    <xdr:sp macro="" textlink="">
      <xdr:nvSpPr>
        <xdr:cNvPr id="4" name="Rectangle 47"/>
        <xdr:cNvSpPr>
          <a:spLocks noChangeArrowheads="1"/>
        </xdr:cNvSpPr>
      </xdr:nvSpPr>
      <xdr:spPr bwMode="auto">
        <a:xfrm>
          <a:off x="14986635" y="12001500"/>
          <a:ext cx="114300" cy="16764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23</xdr:col>
      <xdr:colOff>200025</xdr:colOff>
      <xdr:row>60</xdr:row>
      <xdr:rowOff>0</xdr:rowOff>
    </xdr:from>
    <xdr:to>
      <xdr:col>23</xdr:col>
      <xdr:colOff>438150</xdr:colOff>
      <xdr:row>61</xdr:row>
      <xdr:rowOff>0</xdr:rowOff>
    </xdr:to>
    <xdr:sp macro="" textlink="">
      <xdr:nvSpPr>
        <xdr:cNvPr id="5" name="Rectangle 48"/>
        <xdr:cNvSpPr>
          <a:spLocks noChangeArrowheads="1"/>
        </xdr:cNvSpPr>
      </xdr:nvSpPr>
      <xdr:spPr bwMode="auto">
        <a:xfrm>
          <a:off x="15158085" y="12336780"/>
          <a:ext cx="1905" cy="16764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23</xdr:col>
      <xdr:colOff>200025</xdr:colOff>
      <xdr:row>61</xdr:row>
      <xdr:rowOff>0</xdr:rowOff>
    </xdr:from>
    <xdr:to>
      <xdr:col>23</xdr:col>
      <xdr:colOff>438150</xdr:colOff>
      <xdr:row>62</xdr:row>
      <xdr:rowOff>0</xdr:rowOff>
    </xdr:to>
    <xdr:sp macro="" textlink="">
      <xdr:nvSpPr>
        <xdr:cNvPr id="6" name="Rectangle 49"/>
        <xdr:cNvSpPr>
          <a:spLocks noChangeArrowheads="1"/>
        </xdr:cNvSpPr>
      </xdr:nvSpPr>
      <xdr:spPr bwMode="auto">
        <a:xfrm>
          <a:off x="15158085" y="12504420"/>
          <a:ext cx="1905" cy="16764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23</xdr:col>
      <xdr:colOff>28575</xdr:colOff>
      <xdr:row>62</xdr:row>
      <xdr:rowOff>0</xdr:rowOff>
    </xdr:from>
    <xdr:to>
      <xdr:col>23</xdr:col>
      <xdr:colOff>142875</xdr:colOff>
      <xdr:row>63</xdr:row>
      <xdr:rowOff>0</xdr:rowOff>
    </xdr:to>
    <xdr:sp macro="" textlink="">
      <xdr:nvSpPr>
        <xdr:cNvPr id="7" name="Rectangle 50"/>
        <xdr:cNvSpPr>
          <a:spLocks noChangeArrowheads="1"/>
        </xdr:cNvSpPr>
      </xdr:nvSpPr>
      <xdr:spPr bwMode="auto">
        <a:xfrm>
          <a:off x="14986635" y="12672060"/>
          <a:ext cx="114300" cy="35052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23</xdr:col>
      <xdr:colOff>200025</xdr:colOff>
      <xdr:row>59</xdr:row>
      <xdr:rowOff>0</xdr:rowOff>
    </xdr:from>
    <xdr:to>
      <xdr:col>23</xdr:col>
      <xdr:colOff>438150</xdr:colOff>
      <xdr:row>60</xdr:row>
      <xdr:rowOff>0</xdr:rowOff>
    </xdr:to>
    <xdr:sp macro="" textlink="">
      <xdr:nvSpPr>
        <xdr:cNvPr id="8" name="Rectangle 51"/>
        <xdr:cNvSpPr>
          <a:spLocks noChangeArrowheads="1"/>
        </xdr:cNvSpPr>
      </xdr:nvSpPr>
      <xdr:spPr bwMode="auto">
        <a:xfrm>
          <a:off x="15158085" y="12169140"/>
          <a:ext cx="1905" cy="16764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23</xdr:col>
      <xdr:colOff>28575</xdr:colOff>
      <xdr:row>59</xdr:row>
      <xdr:rowOff>0</xdr:rowOff>
    </xdr:from>
    <xdr:to>
      <xdr:col>23</xdr:col>
      <xdr:colOff>142875</xdr:colOff>
      <xdr:row>60</xdr:row>
      <xdr:rowOff>0</xdr:rowOff>
    </xdr:to>
    <xdr:sp macro="" textlink="">
      <xdr:nvSpPr>
        <xdr:cNvPr id="9" name="Rectangle 52"/>
        <xdr:cNvSpPr>
          <a:spLocks noChangeArrowheads="1"/>
        </xdr:cNvSpPr>
      </xdr:nvSpPr>
      <xdr:spPr bwMode="auto">
        <a:xfrm>
          <a:off x="14986635" y="12169140"/>
          <a:ext cx="114300" cy="16764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23</xdr:col>
      <xdr:colOff>28575</xdr:colOff>
      <xdr:row>60</xdr:row>
      <xdr:rowOff>0</xdr:rowOff>
    </xdr:from>
    <xdr:to>
      <xdr:col>23</xdr:col>
      <xdr:colOff>142875</xdr:colOff>
      <xdr:row>61</xdr:row>
      <xdr:rowOff>0</xdr:rowOff>
    </xdr:to>
    <xdr:sp macro="" textlink="">
      <xdr:nvSpPr>
        <xdr:cNvPr id="10" name="Rectangle 53"/>
        <xdr:cNvSpPr>
          <a:spLocks noChangeArrowheads="1"/>
        </xdr:cNvSpPr>
      </xdr:nvSpPr>
      <xdr:spPr bwMode="auto">
        <a:xfrm>
          <a:off x="14986635" y="12336780"/>
          <a:ext cx="114300" cy="16764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23</xdr:col>
      <xdr:colOff>28575</xdr:colOff>
      <xdr:row>61</xdr:row>
      <xdr:rowOff>0</xdr:rowOff>
    </xdr:from>
    <xdr:to>
      <xdr:col>23</xdr:col>
      <xdr:colOff>142875</xdr:colOff>
      <xdr:row>62</xdr:row>
      <xdr:rowOff>0</xdr:rowOff>
    </xdr:to>
    <xdr:sp macro="" textlink="">
      <xdr:nvSpPr>
        <xdr:cNvPr id="11" name="Rectangle 54"/>
        <xdr:cNvSpPr>
          <a:spLocks noChangeArrowheads="1"/>
        </xdr:cNvSpPr>
      </xdr:nvSpPr>
      <xdr:spPr bwMode="auto">
        <a:xfrm>
          <a:off x="14986635" y="12504420"/>
          <a:ext cx="114300" cy="16764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19050</xdr:colOff>
          <xdr:row>71</xdr:row>
          <xdr:rowOff>0</xdr:rowOff>
        </xdr:from>
        <xdr:to>
          <xdr:col>25</xdr:col>
          <xdr:colOff>135591</xdr:colOff>
          <xdr:row>149</xdr:row>
          <xdr:rowOff>53788</xdr:rowOff>
        </xdr:to>
        <xdr:pic>
          <xdr:nvPicPr>
            <xdr:cNvPr id="12" name="Picture 60"/>
            <xdr:cNvPicPr>
              <a:picLocks noChangeAspect="1" noChangeArrowheads="1"/>
              <a:extLst>
                <a:ext uri="{84589F7E-364E-4C9E-8A38-B11213B215E9}">
                  <a14:cameraTool cellRange="$A$1:$Y$64" spid="_x0000_s1052"/>
                </a:ext>
              </a:extLst>
            </xdr:cNvPicPr>
          </xdr:nvPicPr>
          <xdr:blipFill>
            <a:blip xmlns:r="http://schemas.openxmlformats.org/officeDocument/2006/relationships" r:embed="rId1"/>
            <a:srcRect/>
            <a:stretch>
              <a:fillRect/>
            </a:stretch>
          </xdr:blipFill>
          <xdr:spPr bwMode="auto">
            <a:xfrm>
              <a:off x="133350" y="14363700"/>
              <a:ext cx="16941501" cy="13129708"/>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1</xdr:col>
      <xdr:colOff>0</xdr:colOff>
      <xdr:row>50</xdr:row>
      <xdr:rowOff>0</xdr:rowOff>
    </xdr:from>
    <xdr:to>
      <xdr:col>11</xdr:col>
      <xdr:colOff>571500</xdr:colOff>
      <xdr:row>62</xdr:row>
      <xdr:rowOff>314325</xdr:rowOff>
    </xdr:to>
    <xdr:graphicFrame macro="">
      <xdr:nvGraphicFramePr>
        <xdr:cNvPr id="13" name="Chart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352425</xdr:colOff>
      <xdr:row>54</xdr:row>
      <xdr:rowOff>266700</xdr:rowOff>
    </xdr:from>
    <xdr:to>
      <xdr:col>7</xdr:col>
      <xdr:colOff>504825</xdr:colOff>
      <xdr:row>56</xdr:row>
      <xdr:rowOff>28575</xdr:rowOff>
    </xdr:to>
    <xdr:sp macro="" textlink="">
      <xdr:nvSpPr>
        <xdr:cNvPr id="14" name="Text Box 64"/>
        <xdr:cNvSpPr txBox="1">
          <a:spLocks noChangeArrowheads="1"/>
        </xdr:cNvSpPr>
      </xdr:nvSpPr>
      <xdr:spPr bwMode="auto">
        <a:xfrm>
          <a:off x="466725" y="11300460"/>
          <a:ext cx="5326380" cy="39433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0" anchor="t" upright="1"/>
        <a:lstStyle/>
        <a:p>
          <a:pPr algn="ctr" rtl="0">
            <a:defRPr sz="1000"/>
          </a:pPr>
          <a:r>
            <a:rPr lang="en-US" sz="1200" b="1" i="0" u="none" strike="noStrike" baseline="0">
              <a:solidFill>
                <a:srgbClr val="000000"/>
              </a:solidFill>
              <a:latin typeface="Arial"/>
              <a:cs typeface="Arial"/>
            </a:rPr>
            <a:t>DATA FOR ILLUSTRATION PURPOSES ONLY</a:t>
          </a:r>
        </a:p>
      </xdr:txBody>
    </xdr:sp>
    <xdr:clientData/>
  </xdr:twoCellAnchor>
  <xdr:twoCellAnchor>
    <xdr:from>
      <xdr:col>23</xdr:col>
      <xdr:colOff>28575</xdr:colOff>
      <xdr:row>56</xdr:row>
      <xdr:rowOff>0</xdr:rowOff>
    </xdr:from>
    <xdr:to>
      <xdr:col>23</xdr:col>
      <xdr:colOff>142875</xdr:colOff>
      <xdr:row>57</xdr:row>
      <xdr:rowOff>0</xdr:rowOff>
    </xdr:to>
    <xdr:sp macro="" textlink="">
      <xdr:nvSpPr>
        <xdr:cNvPr id="15" name="Rectangle 65"/>
        <xdr:cNvSpPr>
          <a:spLocks noChangeArrowheads="1"/>
        </xdr:cNvSpPr>
      </xdr:nvSpPr>
      <xdr:spPr bwMode="auto">
        <a:xfrm>
          <a:off x="14986635" y="11666220"/>
          <a:ext cx="114300" cy="16764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5</xdr:col>
      <xdr:colOff>0</xdr:colOff>
      <xdr:row>157</xdr:row>
      <xdr:rowOff>0</xdr:rowOff>
    </xdr:from>
    <xdr:to>
      <xdr:col>11</xdr:col>
      <xdr:colOff>71718</xdr:colOff>
      <xdr:row>161</xdr:row>
      <xdr:rowOff>67796</xdr:rowOff>
    </xdr:to>
    <xdr:pic>
      <xdr:nvPicPr>
        <xdr:cNvPr id="16" name="Picture 0" descr="YLA.tif"/>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63340" y="28780740"/>
          <a:ext cx="4354158" cy="73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35860</xdr:colOff>
      <xdr:row>0</xdr:row>
      <xdr:rowOff>53788</xdr:rowOff>
    </xdr:from>
    <xdr:to>
      <xdr:col>5</xdr:col>
      <xdr:colOff>650480</xdr:colOff>
      <xdr:row>3</xdr:row>
      <xdr:rowOff>176067</xdr:rowOff>
    </xdr:to>
    <xdr:sp macro="" textlink="">
      <xdr:nvSpPr>
        <xdr:cNvPr id="17" name="TextBox 16"/>
        <xdr:cNvSpPr txBox="1"/>
      </xdr:nvSpPr>
      <xdr:spPr>
        <a:xfrm>
          <a:off x="150160" y="53788"/>
          <a:ext cx="4363660" cy="739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gn="ctr"/>
          <a:r>
            <a:rPr lang="en-US" sz="1600" b="1"/>
            <a:t>ENTITY</a:t>
          </a:r>
          <a:r>
            <a:rPr lang="en-US" sz="1600" b="1" baseline="0"/>
            <a:t> &amp; EPMO/PMC LOGO </a:t>
          </a:r>
        </a:p>
        <a:p>
          <a:pPr algn="ctr"/>
          <a:r>
            <a:rPr lang="en-US" sz="1600" b="1" baseline="0"/>
            <a:t>HERE</a:t>
          </a:r>
          <a:endParaRPr lang="en-US" sz="1600" b="1"/>
        </a:p>
      </xdr:txBody>
    </xdr:sp>
    <xdr:clientData/>
  </xdr:twoCellAnchor>
  <xdr:twoCellAnchor>
    <xdr:from>
      <xdr:col>16</xdr:col>
      <xdr:colOff>386043</xdr:colOff>
      <xdr:row>10</xdr:row>
      <xdr:rowOff>1337</xdr:rowOff>
    </xdr:from>
    <xdr:to>
      <xdr:col>24</xdr:col>
      <xdr:colOff>1121149</xdr:colOff>
      <xdr:row>11</xdr:row>
      <xdr:rowOff>229377</xdr:rowOff>
    </xdr:to>
    <xdr:sp macro="" textlink="">
      <xdr:nvSpPr>
        <xdr:cNvPr id="18" name="Text Box 64"/>
        <xdr:cNvSpPr txBox="1">
          <a:spLocks noChangeArrowheads="1"/>
        </xdr:cNvSpPr>
      </xdr:nvSpPr>
      <xdr:spPr bwMode="auto">
        <a:xfrm>
          <a:off x="10939743" y="2150177"/>
          <a:ext cx="5345206" cy="3956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0" anchor="t" upright="1"/>
        <a:lstStyle/>
        <a:p>
          <a:pPr algn="ctr" rtl="0">
            <a:defRPr sz="1000"/>
          </a:pPr>
          <a:r>
            <a:rPr lang="en-US" sz="1200" b="1" i="0" u="none" strike="noStrike" baseline="0">
              <a:solidFill>
                <a:srgbClr val="000000"/>
              </a:solidFill>
              <a:latin typeface="Arial"/>
              <a:cs typeface="Arial"/>
            </a:rPr>
            <a:t>DATA FOR ILLUSTRATION PURPOSES ONLY</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69</xdr:row>
          <xdr:rowOff>38100</xdr:rowOff>
        </xdr:from>
        <xdr:to>
          <xdr:col>21</xdr:col>
          <xdr:colOff>510540</xdr:colOff>
          <xdr:row>126</xdr:row>
          <xdr:rowOff>19517</xdr:rowOff>
        </xdr:to>
        <xdr:pic>
          <xdr:nvPicPr>
            <xdr:cNvPr id="2" name="Picture 1"/>
            <xdr:cNvPicPr>
              <a:picLocks noChangeAspect="1" noChangeArrowheads="1"/>
              <a:extLst>
                <a:ext uri="{84589F7E-364E-4C9E-8A38-B11213B215E9}">
                  <a14:cameraTool cellRange="$D$10:$W$64" spid="_x0000_s2167"/>
                </a:ext>
              </a:extLst>
            </xdr:cNvPicPr>
          </xdr:nvPicPr>
          <xdr:blipFill>
            <a:blip xmlns:r="http://schemas.openxmlformats.org/officeDocument/2006/relationships" r:embed="rId1"/>
            <a:srcRect/>
            <a:stretch>
              <a:fillRect/>
            </a:stretch>
          </xdr:blipFill>
          <xdr:spPr bwMode="auto">
            <a:xfrm>
              <a:off x="1028700" y="12313920"/>
              <a:ext cx="17434560" cy="10405577"/>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editAs="oneCell">
    <xdr:from>
      <xdr:col>4</xdr:col>
      <xdr:colOff>50801</xdr:colOff>
      <xdr:row>3</xdr:row>
      <xdr:rowOff>114300</xdr:rowOff>
    </xdr:from>
    <xdr:to>
      <xdr:col>4</xdr:col>
      <xdr:colOff>1320801</xdr:colOff>
      <xdr:row>6</xdr:row>
      <xdr:rowOff>114300</xdr:rowOff>
    </xdr:to>
    <xdr:pic>
      <xdr:nvPicPr>
        <xdr:cNvPr id="5" name="Picture 4">
          <a:extLst>
            <a:ext uri="{FF2B5EF4-FFF2-40B4-BE49-F238E27FC236}">
              <a16:creationId xmlns:a16="http://schemas.microsoft.com/office/drawing/2014/main" id="{49A23798-439C-D84A-8688-2115BB8051A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9351" y="666750"/>
          <a:ext cx="1270000" cy="552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lfiwfc020001\dept_data\Est\Projects\Water\Bechtel%20Archive\Bid99\Kuwait\FINAL%20SUMMARY%20SHEETS\Estimate%20Review%20Document_12th%20April%202000"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lfiwfc020001\dept_data\Projects%20Business%20Data\Delivery\Cost\ACWP\Sample%20Spreadsheet\001_Current_ACWP_Spreadsheet\Sample_06_07_T-xNxxx_R7_ACCRUAL_ENTER"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serdata1.tubelines\user_data\midd5154\My%20Documents\CAFO_Table%20Rev%200%20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lfiwfc020001\dept_data\Est\Projects\Water\Bechtel%20Active\Bid%202000\Camp%20Creek\LSTK%20Bid\Directs\Civils\CURRENT%20ESTIMATES\Camp%20Creek%20WRF%20-%20Civils%20-%2001%20Feb%2001%20-%20HOEU"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email.becpsn.com/DOCUME~1/LOGRYA~1/LOCALS~1/Temp/notesEC3FD6/Landside%20(NT)%20Portfolio%20Nov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Y:\Finance\TL_Finance\qrp\september2003\QRM_Sept2003_v312_CAFO"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lfiwfc020001\dept_data\Projects%20Business%20Data\Commercial\Cost\Barnabe\Excel%20Templates\Tube_Lines_Spread%20Straigh%20Line%20based%20on%20Work%20Days%20and%20Holiday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lfiwfc020001\dept_data\Projects%20Business%20Data\Commercial\CIP%20Baselines%20(TMiddup)\CIP%20Archive\CIP%20Log"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email.becpsn.com/DOCUME~1/GALPHI~1/LOCALS~1/Temp/notesEC3FD6/Gatwick%20Dashboard%20Nov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email.becpsn.com/DOCUME~1/GALPHI~1/LOCALS~1/Temp/notesEC3FD6/Gatwick%20Dashboard%20Jan10%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lfiwfc020001\dept_data\SHIELDHL\DLDMECH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erdata1.tubelines\user_data\Documents%20and%20Settings\TEMP\Local%20Settings\Temporary%20Internet%20Files\OLK562\TLH_Cost_021220(Curren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lfiwfc020001\dept_data\Projects%20Business%20Data\Delivery\SMEP\SMEP%20Project%20Controls\Tranche%202%20Cost%20Team\Jubillee%20Line%20Package%20two\N323%20Swiss%20Cottage\VOWD%20information\06E_05_T-SN32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lfiwfc020001\dept_data\WINDOWS\TEMP\DeltaDistrib-Equip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Apex-Cost-summary%20SSL%20BAFO%2023Jan0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ept_data/Projects%20Business%20Data/Delivery/SMEP/FEED/Cost%20&amp;%20Planning/ALL%20DASHBOARDS/PERIOD%204%20-%202008/T-SN562%20West%20Finchley%20Dashboard%2002-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NP0X134FIL0008\GROUPS\TEMP\Alignment%20of%20CAFO%20V%20Current%20Budget-(Version2%20ST05)"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lfiwfc020001\dept_data\Projects%20Business%20Data\Delivery\SMEP\BUF%20AA\Bottom-up%20Forecast\Tranche%203%20(Future)\Desktop%20Stations\Willesden%20Green\Willesden%20Green%20-%20Scope%20and%20Price%20Schedule%20Jun%200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EPC)"/>
      <sheetName val="Summary (Total)"/>
      <sheetName val="Civil Directs_TOTAL"/>
      <sheetName val="Mech Directs_TOTAL"/>
      <sheetName val="Elec Directs_TOTAL"/>
      <sheetName val="Indirects"/>
      <sheetName val="Closing Costs"/>
      <sheetName val="Escalation &amp; Buyout"/>
      <sheetName val="Risk"/>
      <sheetName val="Insurance and Bonds"/>
      <sheetName val="Detail of Indirects"/>
      <sheetName val="SUPERVISION"/>
      <sheetName val="Project vehicles"/>
      <sheetName val="Admin Expenses"/>
      <sheetName val="Safety,security"/>
      <sheetName val="offices,yards"/>
      <sheetName val="office expenses"/>
      <sheetName val="Small tools"/>
      <sheetName val="Camp"/>
      <sheetName val="Support facilities"/>
      <sheetName val="final clean up"/>
      <sheetName val="equipment"/>
      <sheetName val="technical services"/>
      <sheetName val="Subsistence"/>
      <sheetName val="design office"/>
      <sheetName val="design office distribs"/>
      <sheetName val="Supervision office distribs"/>
      <sheetName val="Operations costs"/>
      <sheetName val="Employ Requ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A1" t="str">
            <v>BECHTEL WATER - CONTINGENCY/ RISK SUMMARY FORM</v>
          </cell>
        </row>
        <row r="3">
          <cell r="A3" t="str">
            <v>PROJECT TITLE         : SULAIBIYA WASTEWATER PROJECT</v>
          </cell>
          <cell r="I3" t="str">
            <v xml:space="preserve"> BASE ESTIMATE</v>
          </cell>
          <cell r="J3">
            <v>76000000</v>
          </cell>
        </row>
        <row r="4">
          <cell r="A4" t="str">
            <v>PROJECT NUMBER     :</v>
          </cell>
          <cell r="I4" t="str">
            <v>BASE ESTIMATE ACCURACY</v>
          </cell>
          <cell r="J4">
            <v>9.9965242237267424E-2</v>
          </cell>
        </row>
        <row r="6">
          <cell r="E6" t="str">
            <v xml:space="preserve"> Cost Impacts (KWD '000s)</v>
          </cell>
        </row>
        <row r="7">
          <cell r="A7" t="str">
            <v>ID No</v>
          </cell>
          <cell r="B7" t="str">
            <v>Risk description</v>
          </cell>
          <cell r="C7" t="str">
            <v>Risk Owner (JV/SPC)</v>
          </cell>
          <cell r="D7" t="str">
            <v>Probability of Occurrence</v>
          </cell>
          <cell r="E7" t="str">
            <v>Optimistic</v>
          </cell>
          <cell r="F7" t="str">
            <v>Most Likely</v>
          </cell>
          <cell r="G7" t="str">
            <v>Pessimistic</v>
          </cell>
          <cell r="H7" t="str">
            <v>EV (KWD '000s)</v>
          </cell>
          <cell r="I7" t="str">
            <v>60% Value (KWD '000s)</v>
          </cell>
          <cell r="J7" t="str">
            <v>Has risk occurred? (3)</v>
          </cell>
          <cell r="K7" t="str">
            <v>Can risk no longer occur? (3)</v>
          </cell>
        </row>
        <row r="8">
          <cell r="A8" t="str">
            <v>CONTINGENCY</v>
          </cell>
        </row>
        <row r="9">
          <cell r="B9" t="str">
            <v>General</v>
          </cell>
        </row>
        <row r="10">
          <cell r="A10">
            <v>1</v>
          </cell>
          <cell r="B10" t="str">
            <v xml:space="preserve">DESIGN DEVELOPMENT - 5% of Civil /Mech/Elec; 3% of Pipeline </v>
          </cell>
          <cell r="C10" t="str">
            <v>JV</v>
          </cell>
          <cell r="D10">
            <v>0.5</v>
          </cell>
          <cell r="F10">
            <v>2006</v>
          </cell>
          <cell r="H10">
            <v>1003</v>
          </cell>
          <cell r="I10">
            <v>1353.1306427574586</v>
          </cell>
        </row>
        <row r="11">
          <cell r="A11">
            <v>2</v>
          </cell>
          <cell r="B11" t="str">
            <v>SHIPPING / TRANSPORT DIFFICULTIES</v>
          </cell>
          <cell r="C11" t="str">
            <v>JV</v>
          </cell>
          <cell r="D11">
            <v>0.3</v>
          </cell>
          <cell r="F11">
            <v>250</v>
          </cell>
          <cell r="H11">
            <v>75</v>
          </cell>
          <cell r="I11">
            <v>101.18125444347895</v>
          </cell>
        </row>
        <row r="12">
          <cell r="A12">
            <v>3</v>
          </cell>
          <cell r="B12" t="str">
            <v>LOGISTICS / DELAYS OF WATER TESTING STRUCTURES &amp; PIPELINE</v>
          </cell>
          <cell r="C12" t="str">
            <v>JV</v>
          </cell>
          <cell r="D12">
            <v>0.5</v>
          </cell>
          <cell r="F12">
            <v>100</v>
          </cell>
          <cell r="H12">
            <v>50</v>
          </cell>
          <cell r="I12">
            <v>67.454169628985966</v>
          </cell>
        </row>
        <row r="13">
          <cell r="C13" t="str">
            <v>JV</v>
          </cell>
          <cell r="H13">
            <v>0</v>
          </cell>
          <cell r="I13">
            <v>0</v>
          </cell>
        </row>
        <row r="14">
          <cell r="C14" t="str">
            <v>JV</v>
          </cell>
          <cell r="H14">
            <v>0</v>
          </cell>
          <cell r="I14">
            <v>0</v>
          </cell>
        </row>
        <row r="16">
          <cell r="G16" t="str">
            <v>Sub-Total Contingency Impacts</v>
          </cell>
          <cell r="H16">
            <v>1128</v>
          </cell>
          <cell r="I16">
            <v>1521.7660668299234</v>
          </cell>
          <cell r="J16">
            <v>0.29702188166521842</v>
          </cell>
          <cell r="K16" t="str">
            <v>of total</v>
          </cell>
        </row>
        <row r="17">
          <cell r="A17" t="str">
            <v>RISKS</v>
          </cell>
        </row>
        <row r="18">
          <cell r="A18" t="str">
            <v>A) JV WORKS SITE</v>
          </cell>
        </row>
        <row r="19">
          <cell r="B19" t="str">
            <v>Pipeline</v>
          </cell>
        </row>
        <row r="20">
          <cell r="A20">
            <v>1</v>
          </cell>
          <cell r="B20" t="str">
            <v>ADDITIONAL OXYGEN INJECTION UNIT REQUIRED</v>
          </cell>
          <cell r="C20" t="str">
            <v>JV</v>
          </cell>
          <cell r="D20">
            <v>0.3</v>
          </cell>
          <cell r="F20">
            <v>350</v>
          </cell>
          <cell r="H20">
            <v>105</v>
          </cell>
          <cell r="I20">
            <v>141.65375622087055</v>
          </cell>
        </row>
        <row r="21">
          <cell r="A21">
            <v>2</v>
          </cell>
          <cell r="B21" t="str">
            <v>ADDITIONAL SURGE CONTROL REQUIRED</v>
          </cell>
          <cell r="C21" t="str">
            <v>JV</v>
          </cell>
          <cell r="D21">
            <v>0.3</v>
          </cell>
          <cell r="F21">
            <v>100</v>
          </cell>
          <cell r="H21">
            <v>30</v>
          </cell>
          <cell r="I21">
            <v>40.472501777391578</v>
          </cell>
        </row>
        <row r="22">
          <cell r="A22">
            <v>3</v>
          </cell>
          <cell r="B22" t="str">
            <v>UNFORESEEN SERVICE CROSSINGS</v>
          </cell>
          <cell r="C22" t="str">
            <v>JV</v>
          </cell>
          <cell r="D22">
            <v>0.3</v>
          </cell>
          <cell r="F22">
            <v>200</v>
          </cell>
          <cell r="H22">
            <v>60</v>
          </cell>
          <cell r="I22">
            <v>80.945003554783156</v>
          </cell>
        </row>
        <row r="23">
          <cell r="A23">
            <v>4</v>
          </cell>
          <cell r="B23" t="str">
            <v>HARD DIG IN PIPELINE EXCAVATIONS</v>
          </cell>
          <cell r="C23" t="str">
            <v>JV</v>
          </cell>
          <cell r="D23">
            <v>0.4</v>
          </cell>
          <cell r="F23">
            <v>200</v>
          </cell>
          <cell r="H23">
            <v>80</v>
          </cell>
          <cell r="I23">
            <v>107.92667140637755</v>
          </cell>
        </row>
        <row r="24">
          <cell r="A24">
            <v>5</v>
          </cell>
          <cell r="B24" t="str">
            <v>LATE ARRIVAL OF PIPE MATERIALS FROM SUPPLIER</v>
          </cell>
          <cell r="C24" t="str">
            <v>JV</v>
          </cell>
          <cell r="D24">
            <v>0.1</v>
          </cell>
          <cell r="F24">
            <v>500</v>
          </cell>
          <cell r="H24">
            <v>50</v>
          </cell>
          <cell r="I24">
            <v>67.454169628985966</v>
          </cell>
        </row>
        <row r="25">
          <cell r="A25">
            <v>6</v>
          </cell>
          <cell r="B25" t="str">
            <v>ADDITIONAL MICROTUNNELLING COSTS</v>
          </cell>
          <cell r="C25" t="str">
            <v>JV</v>
          </cell>
          <cell r="D25">
            <v>0.2</v>
          </cell>
          <cell r="F25">
            <v>130</v>
          </cell>
          <cell r="H25">
            <v>26</v>
          </cell>
          <cell r="I25">
            <v>35.076168207072705</v>
          </cell>
        </row>
        <row r="26">
          <cell r="A26">
            <v>7</v>
          </cell>
          <cell r="B26" t="str">
            <v>ADDITIONAL ALLOWANCE FOR WORKING UNDERNEATH PYLONS</v>
          </cell>
          <cell r="C26" t="str">
            <v>JV</v>
          </cell>
          <cell r="D26">
            <v>0.2</v>
          </cell>
          <cell r="F26">
            <v>100</v>
          </cell>
          <cell r="H26">
            <v>20</v>
          </cell>
          <cell r="I26">
            <v>26.981667851594388</v>
          </cell>
        </row>
        <row r="27">
          <cell r="A27">
            <v>8</v>
          </cell>
          <cell r="B27" t="str">
            <v>ODOUR CONTROL ON AIR VALVES REQUIRED</v>
          </cell>
          <cell r="C27" t="str">
            <v>JV</v>
          </cell>
          <cell r="D27">
            <v>0.3</v>
          </cell>
          <cell r="F27">
            <v>50</v>
          </cell>
          <cell r="H27">
            <v>15</v>
          </cell>
          <cell r="I27">
            <v>20.236250888695789</v>
          </cell>
        </row>
        <row r="28">
          <cell r="B28" t="str">
            <v>Ardiya</v>
          </cell>
        </row>
        <row r="29">
          <cell r="A29">
            <v>9</v>
          </cell>
          <cell r="B29" t="str">
            <v>ADDITIONAL OVERPUMING REQUIRED DUE TO DIFFICULTIES WITH THE CONNECTIONS AT ARDIYA</v>
          </cell>
          <cell r="C29" t="str">
            <v>JV</v>
          </cell>
          <cell r="D29">
            <v>0.4</v>
          </cell>
          <cell r="F29">
            <v>100</v>
          </cell>
          <cell r="H29">
            <v>40</v>
          </cell>
          <cell r="I29">
            <v>53.963335703188775</v>
          </cell>
        </row>
        <row r="30">
          <cell r="A30" t="str">
            <v>9a</v>
          </cell>
          <cell r="B30" t="str">
            <v>DEALING WITH AC PIPES AT ARDIYA</v>
          </cell>
          <cell r="C30" t="str">
            <v>JV</v>
          </cell>
          <cell r="D30">
            <v>0.4</v>
          </cell>
          <cell r="F30">
            <v>20</v>
          </cell>
          <cell r="H30">
            <v>8</v>
          </cell>
          <cell r="I30">
            <v>10.792667140637755</v>
          </cell>
        </row>
        <row r="31">
          <cell r="B31" t="str">
            <v>Sulaibiya</v>
          </cell>
        </row>
        <row r="32">
          <cell r="A32">
            <v>10</v>
          </cell>
          <cell r="B32" t="str">
            <v>SEPTICITY / ODOUR RISKS</v>
          </cell>
          <cell r="C32" t="str">
            <v>JV</v>
          </cell>
          <cell r="D32">
            <v>0</v>
          </cell>
          <cell r="F32">
            <v>0</v>
          </cell>
          <cell r="H32">
            <v>0</v>
          </cell>
          <cell r="I32">
            <v>0</v>
          </cell>
        </row>
        <row r="33">
          <cell r="A33">
            <v>11</v>
          </cell>
          <cell r="B33" t="str">
            <v>CONCRETE &amp; LINING REPAIRS</v>
          </cell>
          <cell r="C33" t="str">
            <v>JV</v>
          </cell>
          <cell r="D33">
            <v>0.5</v>
          </cell>
          <cell r="F33">
            <v>20</v>
          </cell>
          <cell r="H33">
            <v>10</v>
          </cell>
          <cell r="I33">
            <v>13.490833925797194</v>
          </cell>
        </row>
        <row r="34">
          <cell r="B34" t="str">
            <v>General</v>
          </cell>
        </row>
        <row r="35">
          <cell r="A35">
            <v>12</v>
          </cell>
          <cell r="B35" t="str">
            <v>DESIGN OVERRUN DUE TO INTERFACE PROBLEMS</v>
          </cell>
          <cell r="C35" t="str">
            <v>JV</v>
          </cell>
          <cell r="D35">
            <v>0.3</v>
          </cell>
          <cell r="F35">
            <v>50</v>
          </cell>
          <cell r="H35">
            <v>15</v>
          </cell>
          <cell r="I35">
            <v>20.236250888695789</v>
          </cell>
        </row>
        <row r="36">
          <cell r="A36">
            <v>13</v>
          </cell>
          <cell r="B36" t="str">
            <v>ALLOWANCES FOR LOCAL PERMITTING</v>
          </cell>
          <cell r="C36" t="str">
            <v>JV</v>
          </cell>
          <cell r="D36">
            <v>0.5</v>
          </cell>
          <cell r="F36">
            <v>50</v>
          </cell>
          <cell r="H36">
            <v>25</v>
          </cell>
          <cell r="I36">
            <v>33.727084814492983</v>
          </cell>
        </row>
        <row r="37">
          <cell r="A37">
            <v>14</v>
          </cell>
          <cell r="B37" t="str">
            <v>HIGHWAY REPAIRS</v>
          </cell>
          <cell r="C37" t="str">
            <v>JV</v>
          </cell>
          <cell r="D37">
            <v>0.6</v>
          </cell>
          <cell r="F37">
            <v>50</v>
          </cell>
          <cell r="H37">
            <v>30</v>
          </cell>
          <cell r="I37">
            <v>40.472501777391578</v>
          </cell>
        </row>
        <row r="38">
          <cell r="A38">
            <v>15</v>
          </cell>
          <cell r="B38" t="str">
            <v>COMMISSIONING DELAYS - 2 Months</v>
          </cell>
          <cell r="C38" t="str">
            <v>JV</v>
          </cell>
          <cell r="D38">
            <v>0.5</v>
          </cell>
          <cell r="F38">
            <v>50</v>
          </cell>
          <cell r="H38">
            <v>25</v>
          </cell>
          <cell r="I38">
            <v>33.727084814492983</v>
          </cell>
        </row>
        <row r="39">
          <cell r="A39">
            <v>16</v>
          </cell>
          <cell r="B39" t="str">
            <v>DELAYS TO CONSTRUCTION - 2 Months</v>
          </cell>
          <cell r="C39" t="str">
            <v>JV</v>
          </cell>
          <cell r="D39">
            <v>0.5</v>
          </cell>
          <cell r="F39">
            <v>330</v>
          </cell>
          <cell r="H39">
            <v>165</v>
          </cell>
          <cell r="I39">
            <v>222.59875977565369</v>
          </cell>
        </row>
        <row r="40">
          <cell r="A40">
            <v>17</v>
          </cell>
          <cell r="B40" t="str">
            <v>ADDITIONAL INSURANCE CLAIM EXCESSES</v>
          </cell>
          <cell r="C40" t="str">
            <v>JV</v>
          </cell>
          <cell r="D40">
            <v>0.3</v>
          </cell>
          <cell r="F40">
            <v>125</v>
          </cell>
          <cell r="H40">
            <v>37.5</v>
          </cell>
          <cell r="I40">
            <v>50.590627221739474</v>
          </cell>
        </row>
        <row r="41">
          <cell r="A41">
            <v>18</v>
          </cell>
          <cell r="B41" t="str">
            <v>ADDITIONAL TRAVEL TO KUWAIT</v>
          </cell>
          <cell r="C41" t="str">
            <v>JV</v>
          </cell>
          <cell r="D41">
            <v>0.4</v>
          </cell>
          <cell r="F41">
            <v>25</v>
          </cell>
          <cell r="H41">
            <v>10</v>
          </cell>
          <cell r="I41">
            <v>13.490833925797194</v>
          </cell>
        </row>
        <row r="42">
          <cell r="A42">
            <v>19</v>
          </cell>
          <cell r="B42" t="str">
            <v>LIQUATED DAMAGES</v>
          </cell>
          <cell r="C42" t="str">
            <v>JV</v>
          </cell>
          <cell r="D42">
            <v>0.3</v>
          </cell>
          <cell r="F42">
            <v>1080</v>
          </cell>
          <cell r="H42">
            <v>324</v>
          </cell>
          <cell r="I42">
            <v>437.10301919582906</v>
          </cell>
        </row>
        <row r="43">
          <cell r="A43">
            <v>20</v>
          </cell>
          <cell r="B43" t="str">
            <v>ADDITIONAL DOLLAR PURCHASES - CURRENCY FLUCTUATIONS</v>
          </cell>
          <cell r="C43" t="str">
            <v>JV</v>
          </cell>
          <cell r="D43">
            <v>0.3</v>
          </cell>
          <cell r="F43">
            <v>50</v>
          </cell>
          <cell r="H43">
            <v>15</v>
          </cell>
          <cell r="I43">
            <v>20.236250888695789</v>
          </cell>
        </row>
        <row r="44">
          <cell r="A44">
            <v>21</v>
          </cell>
          <cell r="B44" t="str">
            <v>ADDITIONAL SUBCONTRACTS</v>
          </cell>
          <cell r="C44" t="str">
            <v>JV</v>
          </cell>
          <cell r="D44">
            <v>0</v>
          </cell>
          <cell r="F44">
            <v>0</v>
          </cell>
          <cell r="H44">
            <v>0</v>
          </cell>
          <cell r="I44">
            <v>0</v>
          </cell>
        </row>
        <row r="45">
          <cell r="A45">
            <v>22</v>
          </cell>
          <cell r="B45" t="str">
            <v>INCREASE 10% UPLIFT FOR SUPERVISION STAFF TO 25%</v>
          </cell>
          <cell r="C45" t="str">
            <v>JV</v>
          </cell>
          <cell r="D45">
            <v>0.5</v>
          </cell>
          <cell r="F45">
            <v>60</v>
          </cell>
          <cell r="H45">
            <v>30</v>
          </cell>
          <cell r="I45">
            <v>40.472501777391578</v>
          </cell>
        </row>
        <row r="46">
          <cell r="A46">
            <v>23</v>
          </cell>
          <cell r="B46" t="str">
            <v>INCREASE IN PIPE PRICES FROM ZINZING</v>
          </cell>
          <cell r="C46" t="str">
            <v>JV</v>
          </cell>
          <cell r="D46">
            <v>0.7</v>
          </cell>
          <cell r="F46">
            <v>1256</v>
          </cell>
          <cell r="H46">
            <v>879.2</v>
          </cell>
          <cell r="I46">
            <v>1186.1141187560891</v>
          </cell>
        </row>
        <row r="47">
          <cell r="A47">
            <v>24</v>
          </cell>
          <cell r="B47" t="str">
            <v>BOD RISK</v>
          </cell>
          <cell r="C47" t="str">
            <v>JV</v>
          </cell>
          <cell r="D47">
            <v>0.2</v>
          </cell>
          <cell r="F47">
            <v>1600</v>
          </cell>
          <cell r="H47">
            <v>320</v>
          </cell>
          <cell r="I47">
            <v>431.7066856255102</v>
          </cell>
        </row>
        <row r="48">
          <cell r="A48">
            <v>25</v>
          </cell>
          <cell r="B48" t="str">
            <v>BOMB REMOVAL</v>
          </cell>
          <cell r="C48" t="str">
            <v>JV</v>
          </cell>
          <cell r="D48">
            <v>0</v>
          </cell>
          <cell r="F48">
            <v>0</v>
          </cell>
          <cell r="H48">
            <v>0</v>
          </cell>
          <cell r="I48">
            <v>0</v>
          </cell>
        </row>
        <row r="49">
          <cell r="A49">
            <v>26</v>
          </cell>
          <cell r="B49" t="str">
            <v>DAMAGE CAUSED DUE TO STORMS</v>
          </cell>
          <cell r="C49" t="str">
            <v>JV</v>
          </cell>
          <cell r="D49">
            <v>0</v>
          </cell>
          <cell r="F49">
            <v>0</v>
          </cell>
          <cell r="H49">
            <v>0</v>
          </cell>
          <cell r="I49">
            <v>0</v>
          </cell>
        </row>
        <row r="52">
          <cell r="H52">
            <v>0</v>
          </cell>
          <cell r="I52">
            <v>0</v>
          </cell>
        </row>
        <row r="53">
          <cell r="A53">
            <v>15</v>
          </cell>
          <cell r="C53" t="str">
            <v>JV</v>
          </cell>
          <cell r="H53">
            <v>0</v>
          </cell>
          <cell r="I53">
            <v>0</v>
          </cell>
        </row>
        <row r="54">
          <cell r="A54">
            <v>16</v>
          </cell>
          <cell r="C54" t="str">
            <v>JV</v>
          </cell>
          <cell r="H54">
            <v>0</v>
          </cell>
          <cell r="I54">
            <v>0</v>
          </cell>
        </row>
        <row r="55">
          <cell r="A55">
            <v>17</v>
          </cell>
          <cell r="C55" t="str">
            <v>JV</v>
          </cell>
          <cell r="H55">
            <v>0</v>
          </cell>
          <cell r="I55">
            <v>0</v>
          </cell>
        </row>
        <row r="56">
          <cell r="A56">
            <v>18</v>
          </cell>
          <cell r="C56" t="str">
            <v>JV</v>
          </cell>
          <cell r="H56">
            <v>0</v>
          </cell>
          <cell r="I56">
            <v>0</v>
          </cell>
        </row>
        <row r="57">
          <cell r="A57">
            <v>19</v>
          </cell>
          <cell r="C57" t="str">
            <v>JV</v>
          </cell>
          <cell r="H57">
            <v>0</v>
          </cell>
          <cell r="I57">
            <v>0</v>
          </cell>
        </row>
        <row r="58">
          <cell r="A58">
            <v>20</v>
          </cell>
          <cell r="C58" t="str">
            <v>JV</v>
          </cell>
          <cell r="H58">
            <v>0</v>
          </cell>
          <cell r="I58">
            <v>0</v>
          </cell>
        </row>
        <row r="59">
          <cell r="A59">
            <v>21</v>
          </cell>
          <cell r="C59" t="str">
            <v>JV</v>
          </cell>
          <cell r="H59">
            <v>0</v>
          </cell>
          <cell r="I59">
            <v>0</v>
          </cell>
        </row>
        <row r="60">
          <cell r="A60">
            <v>22</v>
          </cell>
          <cell r="C60" t="str">
            <v>JV</v>
          </cell>
          <cell r="H60">
            <v>0</v>
          </cell>
          <cell r="I60">
            <v>0</v>
          </cell>
        </row>
        <row r="61">
          <cell r="A61">
            <v>23</v>
          </cell>
          <cell r="C61" t="str">
            <v>JV</v>
          </cell>
          <cell r="H61">
            <v>0</v>
          </cell>
          <cell r="I61">
            <v>0</v>
          </cell>
        </row>
        <row r="62">
          <cell r="A62">
            <v>24</v>
          </cell>
          <cell r="C62" t="str">
            <v>JV</v>
          </cell>
          <cell r="H62">
            <v>0</v>
          </cell>
          <cell r="I62">
            <v>0</v>
          </cell>
        </row>
        <row r="63">
          <cell r="G63" t="str">
            <v>Sub-Total JV Site Works Impacts</v>
          </cell>
          <cell r="H63">
            <v>2319.6999999999998</v>
          </cell>
          <cell r="I63">
            <v>3129.4687457671748</v>
          </cell>
          <cell r="J63">
            <v>0.61081707349185033</v>
          </cell>
          <cell r="K63" t="str">
            <v>of total</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to PER Cross Refere (2)"/>
      <sheetName val="ACCRUAL Input"/>
      <sheetName val="Labour Cost"/>
      <sheetName val="Data LOAD Sheet"/>
      <sheetName val="Delivery Groups"/>
      <sheetName val="Run Checks"/>
      <sheetName val="Commitments"/>
      <sheetName val="Accounts Payable (AP)"/>
      <sheetName val="OPA Non-Labour Detail"/>
      <sheetName val="GRNI (Goods Recieved Not Inv)"/>
      <sheetName val="Standing Data"/>
      <sheetName val="Transaction Controls"/>
      <sheetName val="Period Movement"/>
      <sheetName val="Download Pivot Table Data"/>
      <sheetName val="Pivot Table"/>
      <sheetName val="CB not in TLR1 or OPA"/>
      <sheetName val="Project to PER Cross Reference"/>
      <sheetName val="Project List Sheet"/>
      <sheetName val="(3)UK GAAP-Act-Refi-adj"/>
      <sheetName val="Plan-D&amp;A,int"/>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FO_Table"/>
      <sheetName val="CAFO_Table (2)"/>
      <sheetName val="Staff"/>
      <sheetName val="Civils_CFO (2)"/>
      <sheetName val="Civils_CFO"/>
      <sheetName val="Track"/>
      <sheetName val="Transition Projects"/>
      <sheetName val="Escalators_CFO"/>
      <sheetName val="Lifts_CFO"/>
      <sheetName val="FireAlarm &amp; Detection_CFO"/>
      <sheetName val="CAFO_Table (3)"/>
      <sheetName val="Comms &amp; Security_CFO"/>
      <sheetName val="RS_CFO"/>
      <sheetName val="Stations_CFO"/>
      <sheetName val="Stations Check"/>
      <sheetName val="PER per CFO"/>
      <sheetName val="RS_CFO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S SUMMARY"/>
      <sheetName val="Estimate"/>
      <sheetName val="Inlet Works Quants"/>
      <sheetName val="Rates of Major Items"/>
      <sheetName val="Rates from HOEU"/>
      <sheetName val="Original Rates from HOEU"/>
      <sheetName val="Element Pivot"/>
      <sheetName val="Client Pivot"/>
      <sheetName val="Directs Pivo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New Exec Summary"/>
      <sheetName val="Opportunities"/>
      <sheetName val="IBR0 vs Forecast"/>
      <sheetName val="Q5 Handover"/>
      <sheetName val="Planned Activities"/>
      <sheetName val="MS n Graphs"/>
      <sheetName val="Risk"/>
      <sheetName val="Quality &amp; Su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7">
          <cell r="B17" t="str">
            <v xml:space="preserve"> </v>
          </cell>
          <cell r="C17">
            <v>39814</v>
          </cell>
          <cell r="D17">
            <v>39845</v>
          </cell>
          <cell r="E17">
            <v>39873</v>
          </cell>
          <cell r="F17">
            <v>39904</v>
          </cell>
          <cell r="G17">
            <v>39934</v>
          </cell>
          <cell r="H17">
            <v>39965</v>
          </cell>
          <cell r="I17">
            <v>39995</v>
          </cell>
          <cell r="J17">
            <v>40026</v>
          </cell>
          <cell r="K17">
            <v>40057</v>
          </cell>
          <cell r="L17">
            <v>40087</v>
          </cell>
          <cell r="M17">
            <v>40118</v>
          </cell>
          <cell r="N17">
            <v>40148</v>
          </cell>
          <cell r="O17">
            <v>40179</v>
          </cell>
          <cell r="P17">
            <v>40210</v>
          </cell>
          <cell r="Q17">
            <v>40238</v>
          </cell>
        </row>
        <row r="18">
          <cell r="B18" t="str">
            <v>Terminal Landside.AFC</v>
          </cell>
          <cell r="C18">
            <v>2411121</v>
          </cell>
          <cell r="D18">
            <v>1755870</v>
          </cell>
          <cell r="E18">
            <v>1574307</v>
          </cell>
          <cell r="F18">
            <v>1913864</v>
          </cell>
          <cell r="G18">
            <v>1850550</v>
          </cell>
          <cell r="H18">
            <v>1841184</v>
          </cell>
          <cell r="I18">
            <v>2277135</v>
          </cell>
          <cell r="J18">
            <v>3810278</v>
          </cell>
          <cell r="K18">
            <v>6043241</v>
          </cell>
          <cell r="L18">
            <v>5680785</v>
          </cell>
          <cell r="M18">
            <v>6087924</v>
          </cell>
          <cell r="N18">
            <v>6648036</v>
          </cell>
          <cell r="O18">
            <v>5445608</v>
          </cell>
          <cell r="P18">
            <v>6251725</v>
          </cell>
          <cell r="Q18">
            <v>6332353</v>
          </cell>
        </row>
        <row r="19">
          <cell r="B19" t="str">
            <v>Terminal Landside.Current Control Budget</v>
          </cell>
          <cell r="C19">
            <v>2392114</v>
          </cell>
          <cell r="D19">
            <v>1953813</v>
          </cell>
          <cell r="E19">
            <v>2502277</v>
          </cell>
          <cell r="F19">
            <v>3069301</v>
          </cell>
          <cell r="G19">
            <v>3256067</v>
          </cell>
          <cell r="H19">
            <v>4611206</v>
          </cell>
          <cell r="I19">
            <v>4398315</v>
          </cell>
          <cell r="J19">
            <v>4877793</v>
          </cell>
          <cell r="K19">
            <v>4552042</v>
          </cell>
          <cell r="L19">
            <v>4336015</v>
          </cell>
          <cell r="M19">
            <v>4376492</v>
          </cell>
          <cell r="N19">
            <v>5274985</v>
          </cell>
          <cell r="O19">
            <v>6408276</v>
          </cell>
          <cell r="P19">
            <v>6359145</v>
          </cell>
          <cell r="Q19">
            <v>6870086</v>
          </cell>
        </row>
        <row r="20">
          <cell r="B20" t="str">
            <v>Terminal Landside.Cum Foreast</v>
          </cell>
          <cell r="C20">
            <v>13500411</v>
          </cell>
          <cell r="D20">
            <v>15256281</v>
          </cell>
          <cell r="E20">
            <v>16830588</v>
          </cell>
          <cell r="F20">
            <v>18744452</v>
          </cell>
          <cell r="G20">
            <v>20595003</v>
          </cell>
          <cell r="H20">
            <v>22436186</v>
          </cell>
          <cell r="I20">
            <v>24713321</v>
          </cell>
          <cell r="J20">
            <v>28523600</v>
          </cell>
          <cell r="K20">
            <v>34566841</v>
          </cell>
          <cell r="L20">
            <v>40247626</v>
          </cell>
          <cell r="M20">
            <v>46335549</v>
          </cell>
          <cell r="N20">
            <v>52983586</v>
          </cell>
          <cell r="O20">
            <v>58429193</v>
          </cell>
          <cell r="P20">
            <v>64680919</v>
          </cell>
          <cell r="Q20">
            <v>71013272</v>
          </cell>
        </row>
        <row r="21">
          <cell r="B21" t="str">
            <v>Terminal Landside.Cum. Current Control Budget</v>
          </cell>
          <cell r="C21">
            <v>13118679</v>
          </cell>
          <cell r="D21">
            <v>15072492</v>
          </cell>
          <cell r="E21">
            <v>17574769</v>
          </cell>
          <cell r="F21">
            <v>20644070</v>
          </cell>
          <cell r="G21">
            <v>23900137</v>
          </cell>
          <cell r="H21">
            <v>28511343</v>
          </cell>
          <cell r="I21">
            <v>32909658</v>
          </cell>
          <cell r="J21">
            <v>37787451</v>
          </cell>
          <cell r="K21">
            <v>42339493</v>
          </cell>
          <cell r="L21">
            <v>46675508</v>
          </cell>
          <cell r="M21">
            <v>51052000</v>
          </cell>
          <cell r="N21">
            <v>56326985</v>
          </cell>
          <cell r="O21">
            <v>62735261</v>
          </cell>
          <cell r="P21">
            <v>69094406</v>
          </cell>
          <cell r="Q21">
            <v>75964492</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dex"/>
      <sheetName val="PrtDefn"/>
      <sheetName val="TI_I"/>
      <sheetName val="Swaps"/>
      <sheetName val="TD_I"/>
      <sheetName val="JNP_I"/>
      <sheetName val="Actuals_I"/>
      <sheetName val="Opex"/>
      <sheetName val="Projects"/>
      <sheetName val="Finance"/>
      <sheetName val="Waterfall"/>
      <sheetName val="Ratios"/>
      <sheetName val="kim input"/>
      <sheetName val="Fin Stat"/>
      <sheetName val="Debt"/>
      <sheetName val="Checks"/>
      <sheetName val="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
          <cell r="G2">
            <v>0</v>
          </cell>
        </row>
      </sheetData>
      <sheetData sheetId="12" refreshError="1"/>
      <sheetData sheetId="13" refreshError="1">
        <row r="194">
          <cell r="G194">
            <v>7.0000000000000007E-2</v>
          </cell>
        </row>
        <row r="198">
          <cell r="G198">
            <v>0.44</v>
          </cell>
        </row>
        <row r="207">
          <cell r="G207">
            <v>0.81</v>
          </cell>
        </row>
        <row r="211">
          <cell r="G211">
            <v>1.42</v>
          </cell>
        </row>
        <row r="220">
          <cell r="G220">
            <v>7.0000000000000007E-2</v>
          </cell>
        </row>
        <row r="224">
          <cell r="G224">
            <v>0.14000000000000001</v>
          </cell>
        </row>
        <row r="233">
          <cell r="G233">
            <v>0.56999999999999995</v>
          </cell>
        </row>
        <row r="237">
          <cell r="G237">
            <v>1.1200000000000001</v>
          </cell>
        </row>
        <row r="246">
          <cell r="G246">
            <v>0.41</v>
          </cell>
        </row>
        <row r="250">
          <cell r="G250">
            <v>0.82</v>
          </cell>
        </row>
        <row r="259">
          <cell r="G259">
            <v>0.41</v>
          </cell>
        </row>
        <row r="263">
          <cell r="G263">
            <v>0.82</v>
          </cell>
        </row>
        <row r="272">
          <cell r="G272">
            <v>0.2</v>
          </cell>
        </row>
        <row r="276">
          <cell r="G276">
            <v>0.39</v>
          </cell>
        </row>
        <row r="285">
          <cell r="G285">
            <v>0.18</v>
          </cell>
        </row>
        <row r="289">
          <cell r="G289">
            <v>0.36</v>
          </cell>
        </row>
        <row r="298">
          <cell r="G298">
            <v>0.09</v>
          </cell>
        </row>
        <row r="310">
          <cell r="G310">
            <v>0.06</v>
          </cell>
        </row>
        <row r="311">
          <cell r="G311">
            <v>0.04</v>
          </cell>
        </row>
        <row r="315">
          <cell r="G315">
            <v>0.04</v>
          </cell>
        </row>
        <row r="320">
          <cell r="G320">
            <v>5.0599999999999996</v>
          </cell>
        </row>
        <row r="321">
          <cell r="G321">
            <v>0.01</v>
          </cell>
        </row>
      </sheetData>
      <sheetData sheetId="14" refreshError="1"/>
      <sheetData sheetId="15" refreshError="1"/>
      <sheetData sheetId="16" refreshError="1">
        <row r="2">
          <cell r="E2">
            <v>0</v>
          </cell>
        </row>
      </sheetData>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UL Period Sprd use Wrk &amp; Hol"/>
      <sheetName val="Holidays"/>
    </sheetNames>
    <sheetDataSet>
      <sheetData sheetId="0"/>
      <sheetData sheetId="1" refreshError="1">
        <row r="1">
          <cell r="A1">
            <v>37622</v>
          </cell>
        </row>
        <row r="2">
          <cell r="A2">
            <v>37729</v>
          </cell>
        </row>
        <row r="3">
          <cell r="A3">
            <v>37732</v>
          </cell>
        </row>
        <row r="4">
          <cell r="A4">
            <v>37746</v>
          </cell>
        </row>
        <row r="5">
          <cell r="A5">
            <v>37767</v>
          </cell>
        </row>
        <row r="6">
          <cell r="A6">
            <v>37858</v>
          </cell>
        </row>
        <row r="7">
          <cell r="A7">
            <v>37980</v>
          </cell>
        </row>
        <row r="8">
          <cell r="A8">
            <v>37981</v>
          </cell>
        </row>
        <row r="9">
          <cell r="A9">
            <v>37987</v>
          </cell>
        </row>
        <row r="10">
          <cell r="A10">
            <v>38086</v>
          </cell>
        </row>
        <row r="11">
          <cell r="A11">
            <v>38089</v>
          </cell>
        </row>
        <row r="12">
          <cell r="A12">
            <v>38110</v>
          </cell>
        </row>
        <row r="13">
          <cell r="A13">
            <v>38138</v>
          </cell>
        </row>
        <row r="14">
          <cell r="A14">
            <v>38229</v>
          </cell>
        </row>
        <row r="15">
          <cell r="A15">
            <v>38345</v>
          </cell>
        </row>
        <row r="16">
          <cell r="A16">
            <v>38348</v>
          </cell>
        </row>
        <row r="17">
          <cell r="A17">
            <v>38355</v>
          </cell>
        </row>
        <row r="18">
          <cell r="A18">
            <v>38436</v>
          </cell>
        </row>
        <row r="19">
          <cell r="A19">
            <v>38439</v>
          </cell>
        </row>
        <row r="20">
          <cell r="A20">
            <v>38474</v>
          </cell>
        </row>
        <row r="21">
          <cell r="A21">
            <v>38502</v>
          </cell>
        </row>
        <row r="22">
          <cell r="A22">
            <v>38593</v>
          </cell>
        </row>
        <row r="23">
          <cell r="A23">
            <v>38713</v>
          </cell>
        </row>
        <row r="24">
          <cell r="A24">
            <v>38712</v>
          </cell>
        </row>
        <row r="25">
          <cell r="A25">
            <v>38719</v>
          </cell>
        </row>
        <row r="26">
          <cell r="A26">
            <v>38821</v>
          </cell>
        </row>
        <row r="27">
          <cell r="A27">
            <v>38824</v>
          </cell>
        </row>
        <row r="28">
          <cell r="A28">
            <v>38838</v>
          </cell>
        </row>
        <row r="29">
          <cell r="A29">
            <v>38866</v>
          </cell>
        </row>
        <row r="30">
          <cell r="A30">
            <v>38964</v>
          </cell>
        </row>
        <row r="31">
          <cell r="A31">
            <v>39076</v>
          </cell>
        </row>
        <row r="32">
          <cell r="A32">
            <v>39077</v>
          </cell>
        </row>
        <row r="33">
          <cell r="A33">
            <v>39083</v>
          </cell>
        </row>
        <row r="34">
          <cell r="A34">
            <v>39178</v>
          </cell>
        </row>
        <row r="35">
          <cell r="A35">
            <v>39181</v>
          </cell>
        </row>
        <row r="36">
          <cell r="A36">
            <v>39209</v>
          </cell>
        </row>
        <row r="37">
          <cell r="A37">
            <v>39230</v>
          </cell>
        </row>
        <row r="38">
          <cell r="A38">
            <v>39321</v>
          </cell>
        </row>
        <row r="39">
          <cell r="A39">
            <v>39441</v>
          </cell>
        </row>
        <row r="40">
          <cell r="A40">
            <v>39442</v>
          </cell>
        </row>
        <row r="41">
          <cell r="A41">
            <v>39448</v>
          </cell>
        </row>
        <row r="42">
          <cell r="A42">
            <v>39528</v>
          </cell>
        </row>
        <row r="43">
          <cell r="A43">
            <v>39531</v>
          </cell>
        </row>
        <row r="44">
          <cell r="A44">
            <v>39573</v>
          </cell>
        </row>
        <row r="45">
          <cell r="A45">
            <v>39594</v>
          </cell>
        </row>
        <row r="46">
          <cell r="A46">
            <v>39685</v>
          </cell>
        </row>
        <row r="47">
          <cell r="A47">
            <v>39807</v>
          </cell>
        </row>
        <row r="48">
          <cell r="A48">
            <v>39808</v>
          </cell>
        </row>
        <row r="49">
          <cell r="A49">
            <v>39814</v>
          </cell>
        </row>
        <row r="50">
          <cell r="A50">
            <v>39913</v>
          </cell>
        </row>
        <row r="51">
          <cell r="A51">
            <v>39916</v>
          </cell>
        </row>
        <row r="52">
          <cell r="A52">
            <v>39937</v>
          </cell>
        </row>
        <row r="53">
          <cell r="A53">
            <v>39958</v>
          </cell>
        </row>
        <row r="54">
          <cell r="A54">
            <v>40049</v>
          </cell>
        </row>
        <row r="55">
          <cell r="A55">
            <v>40172</v>
          </cell>
        </row>
        <row r="56">
          <cell r="A56">
            <v>40175</v>
          </cell>
        </row>
        <row r="57">
          <cell r="A57">
            <v>40179</v>
          </cell>
        </row>
        <row r="58">
          <cell r="A58">
            <v>40270</v>
          </cell>
        </row>
        <row r="59">
          <cell r="A59">
            <v>40273</v>
          </cell>
        </row>
        <row r="60">
          <cell r="A60">
            <v>40301</v>
          </cell>
        </row>
        <row r="61">
          <cell r="A61">
            <v>40329</v>
          </cell>
        </row>
        <row r="62">
          <cell r="A62">
            <v>40420</v>
          </cell>
        </row>
        <row r="63">
          <cell r="A63">
            <v>40536</v>
          </cell>
        </row>
        <row r="64">
          <cell r="A64">
            <v>40539</v>
          </cell>
        </row>
        <row r="65">
          <cell r="A65">
            <v>40546</v>
          </cell>
        </row>
        <row r="66">
          <cell r="A66">
            <v>40655</v>
          </cell>
        </row>
        <row r="67">
          <cell r="A67">
            <v>40658</v>
          </cell>
        </row>
        <row r="68">
          <cell r="A68">
            <v>40665</v>
          </cell>
        </row>
        <row r="69">
          <cell r="A69">
            <v>40693</v>
          </cell>
        </row>
        <row r="70">
          <cell r="A70">
            <v>40784</v>
          </cell>
        </row>
        <row r="71">
          <cell r="A71">
            <v>40904</v>
          </cell>
        </row>
        <row r="72">
          <cell r="A72">
            <v>40903</v>
          </cell>
        </row>
        <row r="73">
          <cell r="A73">
            <v>40910</v>
          </cell>
        </row>
        <row r="74">
          <cell r="A74">
            <v>41005</v>
          </cell>
        </row>
        <row r="75">
          <cell r="A75">
            <v>41008</v>
          </cell>
        </row>
        <row r="76">
          <cell r="A76">
            <v>41036</v>
          </cell>
        </row>
        <row r="77">
          <cell r="A77">
            <v>41057</v>
          </cell>
        </row>
        <row r="78">
          <cell r="A78">
            <v>41148</v>
          </cell>
        </row>
        <row r="79">
          <cell r="A79">
            <v>41268</v>
          </cell>
        </row>
        <row r="80">
          <cell r="A80">
            <v>41269</v>
          </cell>
        </row>
        <row r="81">
          <cell r="A81">
            <v>41275</v>
          </cell>
        </row>
        <row r="82">
          <cell r="A82">
            <v>41362</v>
          </cell>
        </row>
        <row r="83">
          <cell r="A83">
            <v>41365</v>
          </cell>
        </row>
        <row r="84">
          <cell r="A84">
            <v>41400</v>
          </cell>
        </row>
        <row r="85">
          <cell r="A85">
            <v>41421</v>
          </cell>
        </row>
        <row r="86">
          <cell r="A86">
            <v>41512</v>
          </cell>
        </row>
        <row r="87">
          <cell r="A87">
            <v>41633</v>
          </cell>
        </row>
        <row r="88">
          <cell r="A88">
            <v>41634</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Summary"/>
      <sheetName val="Lookups"/>
    </sheetNames>
    <sheetDataSet>
      <sheetData sheetId="0" refreshError="1"/>
      <sheetData sheetId="1" refreshError="1"/>
      <sheetData sheetId="2" refreshError="1">
        <row r="4">
          <cell r="D4" t="str">
            <v>PWAY</v>
          </cell>
          <cell r="E4" t="str">
            <v>Permanent Way Delivery Group</v>
          </cell>
          <cell r="F4" t="str">
            <v>N/A</v>
          </cell>
          <cell r="G4" t="str">
            <v>BANGASH Amjad</v>
          </cell>
          <cell r="H4" t="str">
            <v>Permanent Way</v>
          </cell>
          <cell r="I4" t="str">
            <v>Permanent Way</v>
          </cell>
          <cell r="J4" t="str">
            <v>BANGASH Amjad</v>
          </cell>
          <cell r="N4" t="str">
            <v>BANGASH Amjad</v>
          </cell>
          <cell r="O4" t="str">
            <v>LAGAR Matt</v>
          </cell>
        </row>
        <row r="5">
          <cell r="D5" t="str">
            <v>TS</v>
          </cell>
          <cell r="E5" t="str">
            <v>Trains Systems Delivery Group</v>
          </cell>
          <cell r="F5" t="str">
            <v>N/A</v>
          </cell>
          <cell r="G5" t="str">
            <v>BHAMRA Siv</v>
          </cell>
          <cell r="H5" t="str">
            <v>Trains Systems</v>
          </cell>
          <cell r="I5" t="str">
            <v>Trains Systems</v>
          </cell>
          <cell r="J5" t="str">
            <v>BHAMRA Siv</v>
          </cell>
          <cell r="N5" t="str">
            <v>BHAMRA Siv</v>
          </cell>
          <cell r="O5" t="str">
            <v>LOWEY Mark</v>
          </cell>
        </row>
        <row r="6">
          <cell r="D6" t="str">
            <v>STAT</v>
          </cell>
          <cell r="E6" t="str">
            <v>Stations Delivery Group</v>
          </cell>
          <cell r="F6" t="str">
            <v>N/A</v>
          </cell>
          <cell r="G6" t="str">
            <v>PORTER Rob</v>
          </cell>
          <cell r="H6" t="str">
            <v>Stations</v>
          </cell>
          <cell r="I6" t="str">
            <v>Stations</v>
          </cell>
          <cell r="J6" t="str">
            <v>PORTER Rob</v>
          </cell>
          <cell r="N6" t="str">
            <v>PORTER Rob</v>
          </cell>
          <cell r="O6" t="str">
            <v>ALCAZAR Sergio</v>
          </cell>
        </row>
        <row r="7">
          <cell r="D7" t="str">
            <v>SP</v>
          </cell>
          <cell r="E7" t="str">
            <v>Special Projetcs Delivery Group</v>
          </cell>
          <cell r="F7" t="str">
            <v>N/A</v>
          </cell>
          <cell r="G7" t="str">
            <v>GARRITY Denis</v>
          </cell>
          <cell r="H7" t="str">
            <v>Special Projects</v>
          </cell>
          <cell r="I7" t="str">
            <v>Special Projects</v>
          </cell>
          <cell r="J7" t="str">
            <v>GARRITY Denis</v>
          </cell>
          <cell r="N7" t="str">
            <v>GARRITY Denis</v>
          </cell>
          <cell r="O7" t="str">
            <v>MOSS Phil</v>
          </cell>
        </row>
        <row r="8">
          <cell r="D8" t="str">
            <v>TR</v>
          </cell>
          <cell r="E8" t="str">
            <v>Track</v>
          </cell>
          <cell r="F8" t="str">
            <v>N/A</v>
          </cell>
          <cell r="G8" t="str">
            <v>CASWELL Gavin</v>
          </cell>
          <cell r="H8" t="str">
            <v>Permanent Way</v>
          </cell>
          <cell r="I8" t="str">
            <v>Track</v>
          </cell>
          <cell r="J8" t="str">
            <v>CASWELL Gavin</v>
          </cell>
          <cell r="K8">
            <v>1</v>
          </cell>
          <cell r="N8" t="str">
            <v>CASWELL Gavin</v>
          </cell>
          <cell r="O8" t="str">
            <v>LAGAR Matt</v>
          </cell>
        </row>
        <row r="9">
          <cell r="D9" t="str">
            <v>CIV</v>
          </cell>
          <cell r="E9" t="str">
            <v>Civils</v>
          </cell>
          <cell r="F9" t="str">
            <v>N/A</v>
          </cell>
          <cell r="G9" t="str">
            <v>SHADNIA Toorad</v>
          </cell>
          <cell r="H9" t="str">
            <v>Permanent Way</v>
          </cell>
          <cell r="I9" t="str">
            <v>Civils</v>
          </cell>
          <cell r="J9" t="str">
            <v>SHADNIA Toorad</v>
          </cell>
          <cell r="K9">
            <v>2</v>
          </cell>
          <cell r="N9" t="str">
            <v>SHADNIA Toorad</v>
          </cell>
          <cell r="O9" t="str">
            <v>LAGAR Matt</v>
          </cell>
        </row>
        <row r="10">
          <cell r="D10" t="str">
            <v>JNUP</v>
          </cell>
          <cell r="E10" t="str">
            <v>Jubilee &amp; Northern Upgrade</v>
          </cell>
          <cell r="F10" t="str">
            <v>N/A</v>
          </cell>
          <cell r="G10" t="str">
            <v>BHAMRA Siv</v>
          </cell>
          <cell r="H10" t="str">
            <v>Trains Systems</v>
          </cell>
          <cell r="I10" t="str">
            <v>Jubilee &amp; Northern Upgrade</v>
          </cell>
          <cell r="J10" t="str">
            <v>BHAMRA Siv</v>
          </cell>
          <cell r="K10">
            <v>3</v>
          </cell>
          <cell r="N10" t="str">
            <v>BHAMRA Siv</v>
          </cell>
          <cell r="O10" t="str">
            <v>LOWEY Mark</v>
          </cell>
        </row>
        <row r="11">
          <cell r="D11" t="str">
            <v>7Car</v>
          </cell>
          <cell r="E11" t="str">
            <v>7th Car</v>
          </cell>
          <cell r="F11" t="str">
            <v>N/A</v>
          </cell>
          <cell r="G11" t="str">
            <v>JARMAN John</v>
          </cell>
          <cell r="H11" t="str">
            <v>Trains Systems</v>
          </cell>
          <cell r="I11" t="str">
            <v>7th Car</v>
          </cell>
          <cell r="J11" t="str">
            <v>JARMAN John</v>
          </cell>
          <cell r="K11">
            <v>4</v>
          </cell>
          <cell r="N11" t="str">
            <v>JARMAN John</v>
          </cell>
          <cell r="O11" t="str">
            <v>DUNCAN Fiona</v>
          </cell>
        </row>
        <row r="12">
          <cell r="D12" t="str">
            <v>RS</v>
          </cell>
          <cell r="E12" t="str">
            <v>Rolling Stock</v>
          </cell>
          <cell r="F12" t="str">
            <v>N/A</v>
          </cell>
          <cell r="G12" t="str">
            <v>HEYS John</v>
          </cell>
          <cell r="H12" t="str">
            <v>Trains Systems</v>
          </cell>
          <cell r="I12" t="str">
            <v>Rolling Stock</v>
          </cell>
          <cell r="J12" t="str">
            <v>HEYS John</v>
          </cell>
          <cell r="K12">
            <v>5</v>
          </cell>
          <cell r="N12" t="str">
            <v>HEYS John</v>
          </cell>
          <cell r="O12" t="str">
            <v>QUINEY John</v>
          </cell>
        </row>
        <row r="13">
          <cell r="D13" t="str">
            <v>CDT</v>
          </cell>
          <cell r="E13" t="str">
            <v>Communications and Data Transfer</v>
          </cell>
          <cell r="F13" t="str">
            <v>N/A</v>
          </cell>
          <cell r="G13" t="str">
            <v>GAINSFORD Colin</v>
          </cell>
          <cell r="H13" t="str">
            <v>Stations</v>
          </cell>
          <cell r="I13" t="str">
            <v>Communications &amp; Data Transfer</v>
          </cell>
          <cell r="J13" t="str">
            <v>GAINSFORD Colin</v>
          </cell>
          <cell r="K13">
            <v>6</v>
          </cell>
          <cell r="N13" t="str">
            <v>GAINSFORD Colin</v>
          </cell>
          <cell r="O13" t="str">
            <v>THOMAS Gwyn</v>
          </cell>
        </row>
        <row r="14">
          <cell r="D14" t="str">
            <v>SMEP</v>
          </cell>
          <cell r="E14" t="str">
            <v>Modernisations &amp; Refurbishments</v>
          </cell>
          <cell r="F14" t="str">
            <v>N/A</v>
          </cell>
          <cell r="G14" t="str">
            <v>PORTER Rob</v>
          </cell>
          <cell r="H14" t="str">
            <v>Stations</v>
          </cell>
          <cell r="I14" t="str">
            <v>Modernisations &amp; Refurbishments</v>
          </cell>
          <cell r="J14" t="str">
            <v>PORTER Rob</v>
          </cell>
          <cell r="K14">
            <v>7</v>
          </cell>
          <cell r="N14" t="str">
            <v>PORTER Rob</v>
          </cell>
          <cell r="O14" t="str">
            <v>ALCAZAR Sergio</v>
          </cell>
        </row>
        <row r="15">
          <cell r="D15" t="str">
            <v>LES</v>
          </cell>
          <cell r="E15" t="str">
            <v>Lifts, Escalators and Structure</v>
          </cell>
          <cell r="F15" t="str">
            <v>N/A</v>
          </cell>
          <cell r="G15" t="str">
            <v>SATCHELL Paul</v>
          </cell>
          <cell r="H15" t="str">
            <v>Stations</v>
          </cell>
          <cell r="I15" t="str">
            <v>Lifts, Escalators &amp; Structures</v>
          </cell>
          <cell r="J15" t="str">
            <v>SATCHELL Paul</v>
          </cell>
          <cell r="K15">
            <v>8</v>
          </cell>
          <cell r="N15" t="str">
            <v>SATCHELL Paul</v>
          </cell>
          <cell r="O15" t="str">
            <v>JAYAWEERA Gamini</v>
          </cell>
        </row>
        <row r="16">
          <cell r="D16" t="str">
            <v>SPI</v>
          </cell>
          <cell r="E16" t="str">
            <v>SP Infrastructure</v>
          </cell>
          <cell r="F16" t="str">
            <v>N/A</v>
          </cell>
          <cell r="G16" t="str">
            <v>MARSHALL Martin</v>
          </cell>
          <cell r="H16" t="str">
            <v>Special Projects</v>
          </cell>
          <cell r="I16" t="str">
            <v>Infrastructure</v>
          </cell>
          <cell r="J16" t="str">
            <v>MARSHALL Martin</v>
          </cell>
          <cell r="K16">
            <v>9</v>
          </cell>
          <cell r="N16" t="str">
            <v>MARSHALL Martin</v>
          </cell>
          <cell r="O16" t="str">
            <v>BIRTWISTLE Jim</v>
          </cell>
        </row>
        <row r="17">
          <cell r="D17" t="str">
            <v>SPP</v>
          </cell>
          <cell r="E17" t="str">
            <v>SP Property</v>
          </cell>
          <cell r="F17" t="str">
            <v>N/A</v>
          </cell>
          <cell r="G17" t="str">
            <v>KEELAN Glenn</v>
          </cell>
          <cell r="H17" t="str">
            <v>Special Projects</v>
          </cell>
          <cell r="I17" t="str">
            <v>Property</v>
          </cell>
          <cell r="J17" t="str">
            <v>KEELAN Glenn</v>
          </cell>
          <cell r="K17">
            <v>10</v>
          </cell>
          <cell r="N17" t="str">
            <v>KEELAN Glenn</v>
          </cell>
          <cell r="O17" t="str">
            <v>MOSS Phil</v>
          </cell>
        </row>
        <row r="18">
          <cell r="D18" t="str">
            <v>N100</v>
          </cell>
          <cell r="E18" t="str">
            <v>East Finchley: Staff Canteen</v>
          </cell>
          <cell r="F18" t="str">
            <v>BRYCE Paul</v>
          </cell>
          <cell r="G18" t="str">
            <v>ROSS Steve</v>
          </cell>
          <cell r="H18" t="str">
            <v>Stations</v>
          </cell>
          <cell r="I18" t="str">
            <v>Modernisations &amp; Refurbishments</v>
          </cell>
        </row>
        <row r="19">
          <cell r="D19" t="str">
            <v>N105</v>
          </cell>
          <cell r="E19" t="str">
            <v>1NP: Mobilisation Project 2000/01</v>
          </cell>
          <cell r="F19" t="str">
            <v>STUCHBURY Vivienne</v>
          </cell>
          <cell r="G19" t="str">
            <v>EASTAUGH Andy</v>
          </cell>
          <cell r="H19" t="str">
            <v>Non Capital Projects</v>
          </cell>
          <cell r="I19" t="str">
            <v>Mobilisation</v>
          </cell>
        </row>
        <row r="20">
          <cell r="D20" t="str">
            <v>N115</v>
          </cell>
          <cell r="E20" t="str">
            <v>JNP Escalator Steelwork Project</v>
          </cell>
          <cell r="F20" t="str">
            <v>THOMAS Gwyn</v>
          </cell>
          <cell r="G20" t="str">
            <v>ADDYMAN Simon</v>
          </cell>
          <cell r="H20" t="str">
            <v>Stations</v>
          </cell>
          <cell r="I20" t="str">
            <v>Lifts, Escalators &amp; Structures</v>
          </cell>
        </row>
        <row r="21">
          <cell r="D21" t="str">
            <v>N116</v>
          </cell>
          <cell r="E21" t="str">
            <v>Infraco JNP Track Renewals (2000/01)</v>
          </cell>
          <cell r="F21" t="str">
            <v>BESSANT Matthew</v>
          </cell>
          <cell r="G21" t="str">
            <v>HYDE Neil</v>
          </cell>
          <cell r="H21" t="str">
            <v>Permanent Way</v>
          </cell>
          <cell r="I21" t="str">
            <v>Track</v>
          </cell>
        </row>
        <row r="22">
          <cell r="D22" t="str">
            <v>N119</v>
          </cell>
          <cell r="E22" t="str">
            <v>JLE Project Strengthening - Resource Support &amp; Overheads</v>
          </cell>
          <cell r="F22" t="str">
            <v>LANE Danny</v>
          </cell>
          <cell r="G22" t="str">
            <v>WILLIAMS Marcus</v>
          </cell>
          <cell r="H22" t="str">
            <v>Special Projects</v>
          </cell>
          <cell r="I22" t="str">
            <v>Infrastructure</v>
          </cell>
        </row>
        <row r="23">
          <cell r="D23" t="str">
            <v>N120</v>
          </cell>
          <cell r="E23" t="str">
            <v>JLE Project Strengthening - Prime Cost Contracts</v>
          </cell>
          <cell r="F23" t="str">
            <v>LANE Danny</v>
          </cell>
          <cell r="G23" t="str">
            <v>WILLIAMS Marcus</v>
          </cell>
          <cell r="H23" t="str">
            <v>Special Projects</v>
          </cell>
          <cell r="I23" t="str">
            <v>Infrastructure</v>
          </cell>
        </row>
        <row r="24">
          <cell r="D24" t="str">
            <v>N123</v>
          </cell>
          <cell r="E24" t="str">
            <v>Finchley Road Platform Reconstruction</v>
          </cell>
          <cell r="F24" t="str">
            <v>WILLIAMS Ray</v>
          </cell>
          <cell r="G24" t="str">
            <v>SWINNERTON Christopher</v>
          </cell>
          <cell r="H24" t="str">
            <v>Stations</v>
          </cell>
          <cell r="I24" t="str">
            <v>Lifts, Escalators &amp; Structures</v>
          </cell>
        </row>
        <row r="25">
          <cell r="D25" t="str">
            <v>N127</v>
          </cell>
          <cell r="E25" t="str">
            <v>Morden Station Roof Refurbishment</v>
          </cell>
          <cell r="F25" t="str">
            <v>BRYCE Paul</v>
          </cell>
          <cell r="G25" t="str">
            <v>CROMPTON Andy</v>
          </cell>
          <cell r="H25" t="str">
            <v>Stations</v>
          </cell>
          <cell r="I25" t="str">
            <v>Modernisations &amp; Refurbishments</v>
          </cell>
        </row>
        <row r="26">
          <cell r="D26" t="str">
            <v>N132</v>
          </cell>
          <cell r="E26" t="str">
            <v>PH/PS Steps Strategy</v>
          </cell>
          <cell r="F26" t="str">
            <v>FUWA Mike</v>
          </cell>
          <cell r="G26" t="str">
            <v>LE FEVRE Chris</v>
          </cell>
          <cell r="H26" t="str">
            <v>Stations</v>
          </cell>
          <cell r="I26" t="str">
            <v>Lifts, Escalators &amp; Structures</v>
          </cell>
        </row>
        <row r="27">
          <cell r="D27" t="str">
            <v>N140</v>
          </cell>
          <cell r="E27" t="str">
            <v>Small Value Capital Items - 2000/01</v>
          </cell>
          <cell r="F27" t="str">
            <v>STUCHBURY Vivienne</v>
          </cell>
          <cell r="G27" t="str">
            <v>CAMPBELL Peter</v>
          </cell>
          <cell r="H27" t="str">
            <v>Non Capital Projects</v>
          </cell>
          <cell r="I27" t="str">
            <v>Other</v>
          </cell>
        </row>
        <row r="28">
          <cell r="D28" t="str">
            <v>N145</v>
          </cell>
          <cell r="E28" t="str">
            <v>Piccadilly Line Control System Feasibility (Propping Works)</v>
          </cell>
          <cell r="F28" t="str">
            <v>SUTHERLAND Paul</v>
          </cell>
          <cell r="G28" t="str">
            <v>MARSHALL Martin</v>
          </cell>
          <cell r="H28" t="str">
            <v>Special Projects</v>
          </cell>
          <cell r="I28" t="str">
            <v>Infrastructure</v>
          </cell>
        </row>
        <row r="29">
          <cell r="D29" t="str">
            <v>N146</v>
          </cell>
          <cell r="E29" t="str">
            <v>Northern Line: Stockwell Headway Improvements</v>
          </cell>
          <cell r="F29" t="str">
            <v>CROWLAND Roderick</v>
          </cell>
          <cell r="G29" t="str">
            <v>LUMB Chris</v>
          </cell>
          <cell r="H29" t="str">
            <v>Special Projects</v>
          </cell>
          <cell r="I29" t="str">
            <v>Infrastructure</v>
          </cell>
        </row>
        <row r="30">
          <cell r="D30" t="str">
            <v>N148</v>
          </cell>
          <cell r="E30" t="str">
            <v>Northern Line: DC Cable Renewals</v>
          </cell>
          <cell r="F30" t="str">
            <v>BESSANT Matthew</v>
          </cell>
          <cell r="G30" t="str">
            <v>CASWELL Gavin</v>
          </cell>
          <cell r="H30" t="str">
            <v>Permanent Way</v>
          </cell>
          <cell r="I30" t="str">
            <v>Track</v>
          </cell>
        </row>
        <row r="31">
          <cell r="D31" t="str">
            <v>N149</v>
          </cell>
          <cell r="E31" t="str">
            <v>Northern Line Negative Composite Conductor Rail</v>
          </cell>
          <cell r="F31" t="str">
            <v>GAVIN Mike</v>
          </cell>
          <cell r="G31" t="str">
            <v>BANGASH Amjad</v>
          </cell>
          <cell r="H31" t="str">
            <v>Permanent Way</v>
          </cell>
          <cell r="I31" t="str">
            <v>Civils</v>
          </cell>
        </row>
        <row r="32">
          <cell r="D32" t="str">
            <v>N153</v>
          </cell>
          <cell r="E32" t="str">
            <v>Walkways</v>
          </cell>
          <cell r="F32" t="str">
            <v>BESSANT Matthew</v>
          </cell>
          <cell r="G32" t="str">
            <v>CASWELL Gavin</v>
          </cell>
          <cell r="H32" t="str">
            <v>Permanent Way</v>
          </cell>
          <cell r="I32" t="str">
            <v>Track</v>
          </cell>
        </row>
        <row r="33">
          <cell r="D33" t="str">
            <v>N154</v>
          </cell>
          <cell r="E33" t="str">
            <v>Northern Line: CCTV at Crew Change Points</v>
          </cell>
          <cell r="F33" t="str">
            <v>CROWLAND Roderick</v>
          </cell>
          <cell r="G33" t="str">
            <v>MADDICK Paul</v>
          </cell>
          <cell r="H33" t="str">
            <v>Special Projects</v>
          </cell>
          <cell r="I33" t="str">
            <v>Infrastructure</v>
          </cell>
        </row>
        <row r="34">
          <cell r="D34" t="str">
            <v>N163</v>
          </cell>
          <cell r="E34" t="str">
            <v>Kennington Station Modernisation - Design</v>
          </cell>
          <cell r="F34" t="str">
            <v>TANNER Ken</v>
          </cell>
          <cell r="G34" t="str">
            <v>ADDYMAN Simon</v>
          </cell>
          <cell r="H34" t="str">
            <v>Stations</v>
          </cell>
          <cell r="I34" t="str">
            <v>Modernisations &amp; Refurbishments</v>
          </cell>
        </row>
        <row r="35">
          <cell r="D35" t="str">
            <v>N167</v>
          </cell>
          <cell r="E35" t="str">
            <v>Remedial work to Jubilee line bridge MR21A</v>
          </cell>
          <cell r="F35" t="str">
            <v>THORBURN William</v>
          </cell>
          <cell r="G35" t="str">
            <v>MARSHALL Martin</v>
          </cell>
          <cell r="H35" t="str">
            <v>Stations</v>
          </cell>
          <cell r="I35" t="str">
            <v>Lifts, Escalators &amp; Structures</v>
          </cell>
        </row>
        <row r="36">
          <cell r="D36" t="str">
            <v>N168</v>
          </cell>
          <cell r="E36" t="str">
            <v>Remedial work to Jubilee Line Bridges MR16A and MR12A</v>
          </cell>
          <cell r="F36" t="str">
            <v>THORBURN William</v>
          </cell>
          <cell r="G36" t="str">
            <v>MARSHALL Martin</v>
          </cell>
          <cell r="H36" t="str">
            <v>Stations</v>
          </cell>
          <cell r="I36" t="str">
            <v>Lifts, Escalators &amp; Structures</v>
          </cell>
        </row>
        <row r="37">
          <cell r="D37" t="str">
            <v>N170</v>
          </cell>
          <cell r="E37" t="str">
            <v>JELLAMS JNP Deployment</v>
          </cell>
          <cell r="F37" t="str">
            <v>ROBERTSON Andy</v>
          </cell>
          <cell r="G37" t="str">
            <v>GEDDES George</v>
          </cell>
          <cell r="H37" t="str">
            <v>Non Capital Projects</v>
          </cell>
          <cell r="I37" t="str">
            <v>IT</v>
          </cell>
        </row>
        <row r="38">
          <cell r="D38" t="str">
            <v>N171</v>
          </cell>
          <cell r="E38" t="str">
            <v>Property Knowledge &amp; Planning</v>
          </cell>
          <cell r="F38" t="str">
            <v>ROBERTSON Andy</v>
          </cell>
          <cell r="G38" t="str">
            <v>HASTE Simon</v>
          </cell>
          <cell r="H38" t="str">
            <v>Non Capital Projects</v>
          </cell>
          <cell r="I38" t="str">
            <v>Business Improvements</v>
          </cell>
        </row>
        <row r="39">
          <cell r="D39" t="str">
            <v>N173</v>
          </cell>
          <cell r="E39" t="str">
            <v>Power Services Contract Support</v>
          </cell>
          <cell r="F39" t="str">
            <v>GAVIN Mike</v>
          </cell>
          <cell r="G39" t="str">
            <v>HANN Mike</v>
          </cell>
          <cell r="H39" t="str">
            <v>Miscellaneous Projects</v>
          </cell>
          <cell r="I39" t="str">
            <v>Miscellaneous Projects</v>
          </cell>
        </row>
        <row r="40">
          <cell r="D40" t="str">
            <v>N174</v>
          </cell>
          <cell r="E40" t="str">
            <v>Piccadilly Line extension to Heathrow Terminal 5 (PiccEx)</v>
          </cell>
          <cell r="F40" t="str">
            <v>GAVIN Mike</v>
          </cell>
          <cell r="G40" t="str">
            <v>HENDAY Giles</v>
          </cell>
          <cell r="H40" t="str">
            <v>Special Projects</v>
          </cell>
          <cell r="I40" t="str">
            <v>Infrastructure</v>
          </cell>
        </row>
        <row r="41">
          <cell r="D41" t="str">
            <v>N176</v>
          </cell>
          <cell r="E41" t="str">
            <v>Minor Stations Works MSS Scores</v>
          </cell>
          <cell r="F41" t="str">
            <v>McARTHUR Gerry</v>
          </cell>
          <cell r="G41" t="str">
            <v>PORTER Rob</v>
          </cell>
          <cell r="H41" t="str">
            <v>Stations</v>
          </cell>
          <cell r="I41" t="str">
            <v>Modernisations &amp; Refurbishments</v>
          </cell>
        </row>
        <row r="42">
          <cell r="D42" t="str">
            <v>N177</v>
          </cell>
          <cell r="E42" t="str">
            <v>Northfields &amp; Cockfosters Depot Drainage &amp; Roof Works</v>
          </cell>
          <cell r="F42" t="str">
            <v>FUWA Mike</v>
          </cell>
          <cell r="G42" t="str">
            <v>BAYLEY Gordon</v>
          </cell>
          <cell r="H42" t="str">
            <v>Stations</v>
          </cell>
          <cell r="I42" t="str">
            <v>Lifts, Escalators &amp; Structures</v>
          </cell>
        </row>
        <row r="43">
          <cell r="D43" t="str">
            <v>N183</v>
          </cell>
          <cell r="E43" t="str">
            <v>Refurbishment &amp; Minor Rectification Works to Heathrow Esc</v>
          </cell>
          <cell r="F43" t="str">
            <v>FUWA Mike</v>
          </cell>
          <cell r="G43" t="str">
            <v>GOODMAN Peter</v>
          </cell>
          <cell r="H43" t="str">
            <v>Stations</v>
          </cell>
          <cell r="I43" t="str">
            <v>Lifts, Escalators &amp; Structures</v>
          </cell>
        </row>
        <row r="44">
          <cell r="D44" t="str">
            <v>N189</v>
          </cell>
          <cell r="E44" t="str">
            <v>Train Arrestor Site Improvements</v>
          </cell>
          <cell r="F44" t="str">
            <v>BESSANT Matthew</v>
          </cell>
          <cell r="G44" t="str">
            <v>CASWELL Gavin</v>
          </cell>
          <cell r="H44" t="str">
            <v>Permanent Way</v>
          </cell>
          <cell r="I44" t="str">
            <v>Track</v>
          </cell>
        </row>
        <row r="45">
          <cell r="D45" t="str">
            <v>N190</v>
          </cell>
          <cell r="E45" t="str">
            <v>Remote Tunnel Condition Assessment for Extended jubilee lineTunnels</v>
          </cell>
          <cell r="F45" t="str">
            <v>CROWLAND Roderick</v>
          </cell>
          <cell r="G45" t="str">
            <v>OKUNDI Edward</v>
          </cell>
          <cell r="H45" t="str">
            <v>Permanent Way</v>
          </cell>
          <cell r="I45" t="str">
            <v>Civils</v>
          </cell>
        </row>
        <row r="46">
          <cell r="D46" t="str">
            <v>N193</v>
          </cell>
          <cell r="E46" t="str">
            <v>Improvements to Wembley Park Train Crew Accommodation</v>
          </cell>
          <cell r="F46" t="str">
            <v>BAKER Phil</v>
          </cell>
          <cell r="G46" t="str">
            <v>PORTER Rob</v>
          </cell>
          <cell r="H46" t="str">
            <v>Stations</v>
          </cell>
          <cell r="I46" t="str">
            <v>Modernisations &amp; Refurbishments</v>
          </cell>
        </row>
        <row r="47">
          <cell r="D47" t="str">
            <v>N194</v>
          </cell>
          <cell r="E47" t="str">
            <v>Purchase Of IT Desktop Equipment</v>
          </cell>
          <cell r="F47" t="str">
            <v>ROBERTSON Andy</v>
          </cell>
          <cell r="G47" t="str">
            <v>GEDDES George</v>
          </cell>
          <cell r="H47" t="str">
            <v>Non Capital Projects</v>
          </cell>
          <cell r="I47" t="str">
            <v>IT</v>
          </cell>
        </row>
        <row r="48">
          <cell r="D48" t="str">
            <v>N196</v>
          </cell>
          <cell r="E48" t="str">
            <v>Osterley-Boston Manor ETR and Drainage Works</v>
          </cell>
          <cell r="F48" t="str">
            <v>BESSANT Matthew</v>
          </cell>
          <cell r="G48" t="str">
            <v>HYDE Neil</v>
          </cell>
          <cell r="H48" t="str">
            <v>Permanent Way</v>
          </cell>
          <cell r="I48" t="str">
            <v>Track</v>
          </cell>
        </row>
        <row r="49">
          <cell r="D49" t="str">
            <v>N197</v>
          </cell>
          <cell r="E49" t="str">
            <v>Detailed Designs for Bridges NT7 NT12 NT14 NT14A and NT28</v>
          </cell>
          <cell r="F49" t="str">
            <v>THORBURN William</v>
          </cell>
          <cell r="G49" t="str">
            <v>MUDGE John</v>
          </cell>
          <cell r="H49" t="str">
            <v>Stations</v>
          </cell>
          <cell r="I49" t="str">
            <v>Lifts, Escalators &amp; Structures</v>
          </cell>
        </row>
        <row r="50">
          <cell r="D50" t="str">
            <v>N199</v>
          </cell>
          <cell r="E50" t="str">
            <v>Totteridge to High Barnet Enhanced Track Renewals</v>
          </cell>
          <cell r="F50" t="str">
            <v>BESSANT Matthew</v>
          </cell>
          <cell r="G50" t="str">
            <v>HYDE Neil</v>
          </cell>
          <cell r="H50" t="str">
            <v>Permanent Way</v>
          </cell>
          <cell r="I50" t="str">
            <v>Track</v>
          </cell>
        </row>
        <row r="51">
          <cell r="D51" t="str">
            <v>N200</v>
          </cell>
          <cell r="E51" t="str">
            <v>Depot Electrical Installation Safety Improvement Project</v>
          </cell>
          <cell r="F51" t="str">
            <v>THORBURN William</v>
          </cell>
          <cell r="G51" t="str">
            <v>ROWE Keith</v>
          </cell>
          <cell r="H51" t="str">
            <v>Stations</v>
          </cell>
          <cell r="I51" t="str">
            <v>Lifts, Escalators &amp; Structures</v>
          </cell>
        </row>
        <row r="52">
          <cell r="D52" t="str">
            <v>N201</v>
          </cell>
          <cell r="E52" t="str">
            <v>Fire Systems Upgrade-Implementation to 11 Stations</v>
          </cell>
          <cell r="F52" t="str">
            <v>THOMAS Gwyn</v>
          </cell>
          <cell r="G52" t="str">
            <v>TOMLINSON Ray</v>
          </cell>
          <cell r="H52" t="str">
            <v>Stations</v>
          </cell>
          <cell r="I52" t="str">
            <v>Communications &amp; Data Transfer</v>
          </cell>
        </row>
        <row r="53">
          <cell r="D53" t="str">
            <v>N203</v>
          </cell>
          <cell r="E53" t="str">
            <v>Installation of MIP Lift at Kilburn</v>
          </cell>
          <cell r="F53" t="str">
            <v>FUWA Mike</v>
          </cell>
          <cell r="G53" t="str">
            <v>GOODMAN Peter</v>
          </cell>
          <cell r="H53" t="str">
            <v>Stations</v>
          </cell>
          <cell r="I53" t="str">
            <v>Lifts, Escalators &amp; Structures</v>
          </cell>
        </row>
        <row r="54">
          <cell r="D54" t="str">
            <v>N205</v>
          </cell>
          <cell r="E54" t="str">
            <v>Jubilee Line Enhanced Track Renewals</v>
          </cell>
          <cell r="F54" t="str">
            <v>BESSANT Matthew</v>
          </cell>
          <cell r="G54" t="str">
            <v>HYDE Neil</v>
          </cell>
          <cell r="H54" t="str">
            <v>Permanent Way</v>
          </cell>
          <cell r="I54" t="str">
            <v>Track</v>
          </cell>
        </row>
        <row r="55">
          <cell r="D55" t="str">
            <v>N209</v>
          </cell>
          <cell r="E55" t="str">
            <v>73 Tube Stock Sector Bar Mounting Bracket Replacement Proj</v>
          </cell>
          <cell r="F55" t="str">
            <v>QUINEY Jon</v>
          </cell>
          <cell r="G55" t="str">
            <v>THORNHILL Tom</v>
          </cell>
          <cell r="H55" t="str">
            <v>Rolling Stock</v>
          </cell>
          <cell r="I55" t="str">
            <v>Rolling Stock</v>
          </cell>
        </row>
        <row r="56">
          <cell r="D56" t="str">
            <v>N210</v>
          </cell>
          <cell r="E56" t="str">
            <v>ATP Trials Jubilee Line</v>
          </cell>
          <cell r="F56" t="str">
            <v>BEESON Natalie</v>
          </cell>
          <cell r="G56" t="str">
            <v>BHAMRA Siv</v>
          </cell>
          <cell r="H56" t="str">
            <v>Train Systems</v>
          </cell>
          <cell r="I56" t="str">
            <v>Jubilee &amp; Northern Upgrade</v>
          </cell>
        </row>
        <row r="57">
          <cell r="D57" t="str">
            <v>N211</v>
          </cell>
          <cell r="E57" t="str">
            <v>Metropolitan Line Enhanced Track Renewals-ME107 Dollis Hill</v>
          </cell>
          <cell r="F57" t="str">
            <v>BESSANT Matthew</v>
          </cell>
          <cell r="G57" t="str">
            <v>CASWELL Gavin</v>
          </cell>
          <cell r="H57" t="str">
            <v>Permanent Way</v>
          </cell>
          <cell r="I57" t="str">
            <v>Civils</v>
          </cell>
        </row>
        <row r="58">
          <cell r="D58" t="str">
            <v>N212</v>
          </cell>
          <cell r="E58" t="str">
            <v>Whole Life Asset Management Planning Tool (Track)</v>
          </cell>
          <cell r="F58" t="str">
            <v>WILLIAMS Ray</v>
          </cell>
          <cell r="G58" t="str">
            <v>BROOKE Peter</v>
          </cell>
          <cell r="H58" t="str">
            <v>Non Capital Projects</v>
          </cell>
          <cell r="I58" t="str">
            <v>Other</v>
          </cell>
        </row>
        <row r="59">
          <cell r="D59" t="str">
            <v>N214</v>
          </cell>
          <cell r="E59" t="str">
            <v>Escalator Sourcing Strategy - phase 1</v>
          </cell>
          <cell r="F59" t="str">
            <v>WILLIAMS Ray</v>
          </cell>
          <cell r="G59" t="str">
            <v>LE FEVRE Chris</v>
          </cell>
          <cell r="H59" t="str">
            <v>Stations</v>
          </cell>
          <cell r="I59" t="str">
            <v>Lifts, Escalators &amp; Structures</v>
          </cell>
        </row>
        <row r="60">
          <cell r="D60" t="str">
            <v>N216</v>
          </cell>
          <cell r="E60" t="str">
            <v>Replacement of JELLAMMS/Unity System</v>
          </cell>
          <cell r="F60" t="str">
            <v>ROBERTSON Andy</v>
          </cell>
          <cell r="G60" t="str">
            <v>DUGGIN Alastair</v>
          </cell>
          <cell r="H60" t="str">
            <v>Non Capital Projects</v>
          </cell>
          <cell r="I60" t="str">
            <v>IT</v>
          </cell>
        </row>
        <row r="61">
          <cell r="D61" t="str">
            <v>N217</v>
          </cell>
          <cell r="E61" t="str">
            <v>Wadsworth Lift Guide Towers - Feasibility</v>
          </cell>
          <cell r="F61" t="str">
            <v>FUWA Mike</v>
          </cell>
          <cell r="G61" t="str">
            <v>GOODMAN Peter</v>
          </cell>
          <cell r="H61" t="str">
            <v>Stations</v>
          </cell>
          <cell r="I61" t="str">
            <v>Lifts, Escalators &amp; Structures</v>
          </cell>
        </row>
        <row r="62">
          <cell r="D62" t="str">
            <v>N219</v>
          </cell>
          <cell r="E62" t="str">
            <v>73ts Reliability Project</v>
          </cell>
          <cell r="F62" t="str">
            <v>QUINEY Jon</v>
          </cell>
          <cell r="G62" t="str">
            <v>HEYS John</v>
          </cell>
          <cell r="H62" t="str">
            <v>Rolling Stock</v>
          </cell>
          <cell r="I62" t="str">
            <v>Rolling Stock</v>
          </cell>
        </row>
        <row r="63">
          <cell r="D63" t="str">
            <v>N222</v>
          </cell>
          <cell r="E63" t="str">
            <v>PA Monitoring JLE</v>
          </cell>
          <cell r="F63" t="str">
            <v>LANE Danny</v>
          </cell>
          <cell r="G63" t="str">
            <v>MARSHALL Martin</v>
          </cell>
          <cell r="H63" t="str">
            <v>Special Projects</v>
          </cell>
          <cell r="I63" t="str">
            <v>Infrastructure</v>
          </cell>
        </row>
        <row r="64">
          <cell r="D64" t="str">
            <v>N223</v>
          </cell>
          <cell r="E64" t="str">
            <v>Business Improvement Programme</v>
          </cell>
          <cell r="F64" t="str">
            <v>ROBERTSON Andy</v>
          </cell>
          <cell r="H64" t="str">
            <v>Non Capital Projects</v>
          </cell>
          <cell r="I64" t="str">
            <v>Business Improvements</v>
          </cell>
        </row>
        <row r="65">
          <cell r="D65" t="str">
            <v>N224</v>
          </cell>
          <cell r="E65" t="str">
            <v>Trusted Together Experience</v>
          </cell>
          <cell r="F65" t="str">
            <v>ROBERTSON Andy</v>
          </cell>
          <cell r="G65" t="str">
            <v>SCOTTER Mark</v>
          </cell>
          <cell r="H65" t="str">
            <v>Non Capital Projects</v>
          </cell>
          <cell r="I65" t="str">
            <v>Business Improvements</v>
          </cell>
        </row>
        <row r="66">
          <cell r="D66" t="str">
            <v>N225</v>
          </cell>
          <cell r="E66" t="str">
            <v>Euston Escalators 1 and 2 - Refurbishment</v>
          </cell>
          <cell r="F66" t="str">
            <v>WILLIAMS Ray</v>
          </cell>
          <cell r="G66" t="str">
            <v>LE FEVRE Chris</v>
          </cell>
          <cell r="H66" t="str">
            <v>Stations</v>
          </cell>
          <cell r="I66" t="str">
            <v>Lifts, Escalators &amp; Structures</v>
          </cell>
        </row>
        <row r="67">
          <cell r="D67" t="str">
            <v>N226</v>
          </cell>
          <cell r="E67" t="str">
            <v>Knightsbridge Escalator No 6 Refurbishment</v>
          </cell>
          <cell r="F67" t="str">
            <v>FUWA Mike</v>
          </cell>
          <cell r="G67" t="str">
            <v>GOODMAN Peter</v>
          </cell>
          <cell r="H67" t="str">
            <v>Stations</v>
          </cell>
          <cell r="I67" t="str">
            <v>Lifts, Escalators &amp; Structures</v>
          </cell>
        </row>
        <row r="68">
          <cell r="D68" t="str">
            <v>N227</v>
          </cell>
          <cell r="E68" t="str">
            <v>Knightsbridge Cable Ducts (CV 029)</v>
          </cell>
          <cell r="F68" t="str">
            <v>GAVIN Mike</v>
          </cell>
          <cell r="G68" t="str">
            <v>KENNY Shaun</v>
          </cell>
          <cell r="H68" t="str">
            <v>Special Projects</v>
          </cell>
          <cell r="I68" t="str">
            <v>Property</v>
          </cell>
        </row>
        <row r="69">
          <cell r="D69" t="str">
            <v>N229</v>
          </cell>
          <cell r="E69" t="str">
            <v>Old Street Escalator 1 Refurbishment</v>
          </cell>
          <cell r="F69" t="str">
            <v>THOMAS Gwyn</v>
          </cell>
          <cell r="G69" t="str">
            <v>TOMLINSON Ray</v>
          </cell>
          <cell r="H69" t="str">
            <v>Stations</v>
          </cell>
          <cell r="I69" t="str">
            <v>Lifts, Escalators &amp; Structures</v>
          </cell>
        </row>
        <row r="70">
          <cell r="D70" t="str">
            <v>N230</v>
          </cell>
          <cell r="E70" t="str">
            <v>Acton Town Station Refurb and Step Free Access Design</v>
          </cell>
          <cell r="F70" t="str">
            <v>BAMBER Michael</v>
          </cell>
          <cell r="G70" t="str">
            <v>EWIN Gary</v>
          </cell>
          <cell r="H70" t="str">
            <v>Stations</v>
          </cell>
          <cell r="I70" t="str">
            <v>Modernisations &amp; Refurbishments</v>
          </cell>
        </row>
        <row r="71">
          <cell r="D71" t="str">
            <v>N231</v>
          </cell>
          <cell r="E71" t="str">
            <v>Northfields Station Refurbishment Design</v>
          </cell>
          <cell r="F71" t="str">
            <v>BAMBER Michael</v>
          </cell>
          <cell r="G71" t="str">
            <v>EWIN Gary</v>
          </cell>
          <cell r="H71" t="str">
            <v>Stations</v>
          </cell>
          <cell r="I71" t="str">
            <v>Modernisations &amp; Refurbishments</v>
          </cell>
        </row>
        <row r="72">
          <cell r="D72" t="str">
            <v>N232</v>
          </cell>
          <cell r="E72" t="str">
            <v>South Harrow Station Refurbishment Design</v>
          </cell>
          <cell r="F72" t="str">
            <v>BAMBER Michael</v>
          </cell>
          <cell r="G72" t="str">
            <v>BRUNELL Stephen</v>
          </cell>
          <cell r="H72" t="str">
            <v>Stations</v>
          </cell>
          <cell r="I72" t="str">
            <v>Modernisations &amp; Refurbishments</v>
          </cell>
        </row>
        <row r="73">
          <cell r="D73" t="str">
            <v>N234</v>
          </cell>
          <cell r="E73" t="str">
            <v>95TS and 96TS Door Pushback Forces</v>
          </cell>
          <cell r="F73" t="str">
            <v>GAVIN Mike</v>
          </cell>
          <cell r="G73" t="str">
            <v>PAINTER Alan</v>
          </cell>
          <cell r="H73" t="str">
            <v>Non Capital Projects</v>
          </cell>
          <cell r="I73" t="str">
            <v>Operations</v>
          </cell>
        </row>
        <row r="74">
          <cell r="D74" t="str">
            <v>N236</v>
          </cell>
          <cell r="E74" t="str">
            <v>Feasibility Study for a 7th Car</v>
          </cell>
          <cell r="F74" t="str">
            <v>STUPAR Sasha</v>
          </cell>
          <cell r="G74" t="str">
            <v>JARMAN John</v>
          </cell>
          <cell r="H74" t="str">
            <v>Train Systems</v>
          </cell>
          <cell r="I74" t="str">
            <v>7th Car</v>
          </cell>
        </row>
        <row r="75">
          <cell r="D75" t="str">
            <v>N237</v>
          </cell>
          <cell r="E75" t="str">
            <v>Northern Line Management System (NORMIS) Strengthening Works</v>
          </cell>
          <cell r="F75" t="str">
            <v>CROWLAND Roderick</v>
          </cell>
          <cell r="G75" t="str">
            <v>LUMB Chris</v>
          </cell>
          <cell r="H75" t="str">
            <v>Special Projects</v>
          </cell>
          <cell r="I75" t="str">
            <v>Infrastructure</v>
          </cell>
        </row>
        <row r="76">
          <cell r="D76" t="str">
            <v>N238</v>
          </cell>
          <cell r="E76" t="str">
            <v>Lift &amp; Escalator Asset Condition Study - Phase 2</v>
          </cell>
          <cell r="F76" t="str">
            <v>WILLIAMS Ray</v>
          </cell>
          <cell r="G76" t="str">
            <v>JARVIS Trevor</v>
          </cell>
          <cell r="H76" t="str">
            <v>Stations</v>
          </cell>
          <cell r="I76" t="str">
            <v>Lifts, Escalators &amp; Structures</v>
          </cell>
        </row>
        <row r="77">
          <cell r="D77" t="str">
            <v>N239</v>
          </cell>
          <cell r="E77" t="str">
            <v>TIMIS Physical works - PPP facilitation agreement: Pilot Study</v>
          </cell>
          <cell r="F77" t="str">
            <v>THOMAS Gwyn</v>
          </cell>
          <cell r="G77" t="str">
            <v>HUGHES Ian</v>
          </cell>
          <cell r="H77" t="str">
            <v>Stations</v>
          </cell>
          <cell r="I77" t="str">
            <v>Communications &amp; Data Transfer</v>
          </cell>
        </row>
        <row r="78">
          <cell r="D78" t="str">
            <v>N240</v>
          </cell>
          <cell r="E78" t="str">
            <v>Boston Manor Station Refurb - Detailed Design and Implementation</v>
          </cell>
          <cell r="F78" t="str">
            <v>BAMBER Michael</v>
          </cell>
          <cell r="G78" t="str">
            <v>EWIN Gary</v>
          </cell>
          <cell r="H78" t="str">
            <v>Stations</v>
          </cell>
          <cell r="I78" t="str">
            <v>Modernisations &amp; Refurbishments</v>
          </cell>
        </row>
        <row r="79">
          <cell r="D79" t="str">
            <v>N241</v>
          </cell>
          <cell r="E79" t="str">
            <v>Ealing Common Refurb - Detailed Design and Implementation</v>
          </cell>
          <cell r="F79" t="str">
            <v>BAMBER Michael</v>
          </cell>
          <cell r="G79" t="str">
            <v>EWIN Gary</v>
          </cell>
          <cell r="H79" t="str">
            <v>Stations</v>
          </cell>
          <cell r="I79" t="str">
            <v>Modernisations &amp; Refurbishments</v>
          </cell>
        </row>
        <row r="80">
          <cell r="D80" t="str">
            <v>N242</v>
          </cell>
          <cell r="E80" t="str">
            <v>Park Royal Station refurb - Design</v>
          </cell>
          <cell r="F80" t="str">
            <v>RALLI Paul</v>
          </cell>
          <cell r="G80" t="str">
            <v>THOMAS Colin</v>
          </cell>
          <cell r="H80" t="str">
            <v>Stations</v>
          </cell>
          <cell r="I80" t="str">
            <v>Modernisations &amp; Refurbishments</v>
          </cell>
        </row>
        <row r="81">
          <cell r="D81" t="str">
            <v>N243</v>
          </cell>
          <cell r="E81" t="str">
            <v>South Ealing Station refurb -Design</v>
          </cell>
          <cell r="F81" t="str">
            <v>RALLI Paul</v>
          </cell>
          <cell r="G81" t="str">
            <v>THOMAS Colin</v>
          </cell>
          <cell r="H81" t="str">
            <v>Stations</v>
          </cell>
          <cell r="I81" t="str">
            <v>Modernisations &amp; Refurbishments</v>
          </cell>
        </row>
        <row r="82">
          <cell r="D82" t="str">
            <v>N244</v>
          </cell>
          <cell r="E82" t="str">
            <v>Sudbury Hill Station Refurb - Detailed Design and Implementation</v>
          </cell>
          <cell r="F82" t="str">
            <v>BAMBER Michael</v>
          </cell>
          <cell r="G82" t="str">
            <v>EWIN Gary</v>
          </cell>
          <cell r="H82" t="str">
            <v>Stations</v>
          </cell>
          <cell r="I82" t="str">
            <v>Modernisations &amp; Refurbishments</v>
          </cell>
        </row>
        <row r="83">
          <cell r="D83" t="str">
            <v>N245</v>
          </cell>
          <cell r="E83" t="str">
            <v>Sudbury Town Station Refurb - Design</v>
          </cell>
          <cell r="F83" t="str">
            <v>BAMBER Michael</v>
          </cell>
          <cell r="G83" t="str">
            <v>EWIN Gary</v>
          </cell>
          <cell r="H83" t="str">
            <v>Stations</v>
          </cell>
          <cell r="I83" t="str">
            <v>Modernisations &amp; Refurbishments</v>
          </cell>
        </row>
        <row r="84">
          <cell r="D84" t="str">
            <v>N249</v>
          </cell>
          <cell r="E84" t="str">
            <v>Burnt Oak Station Mod - Design</v>
          </cell>
          <cell r="F84" t="str">
            <v>TANNER Ken</v>
          </cell>
          <cell r="G84" t="str">
            <v>HARRISON John</v>
          </cell>
          <cell r="H84" t="str">
            <v>Stations</v>
          </cell>
          <cell r="I84" t="str">
            <v>Modernisations &amp; Refurbishments</v>
          </cell>
        </row>
        <row r="85">
          <cell r="D85" t="str">
            <v>N250</v>
          </cell>
          <cell r="E85" t="str">
            <v>Stockwell Station Refurb - Design</v>
          </cell>
          <cell r="F85" t="str">
            <v>TANNER Ken</v>
          </cell>
          <cell r="G85" t="str">
            <v>HEALY Fred</v>
          </cell>
          <cell r="H85" t="str">
            <v>Stations</v>
          </cell>
          <cell r="I85" t="str">
            <v>Modernisations &amp; Refurbishments</v>
          </cell>
        </row>
        <row r="86">
          <cell r="D86" t="str">
            <v>N251</v>
          </cell>
          <cell r="E86" t="str">
            <v>Piccadilly Control System (Patch and mend)</v>
          </cell>
          <cell r="F86" t="str">
            <v>STUBBS Leslie</v>
          </cell>
          <cell r="G86" t="str">
            <v>EDWARDS Allen</v>
          </cell>
          <cell r="H86" t="str">
            <v>Special Projects</v>
          </cell>
          <cell r="I86" t="str">
            <v>Infrastructure</v>
          </cell>
        </row>
        <row r="87">
          <cell r="D87" t="str">
            <v>N253</v>
          </cell>
          <cell r="E87" t="str">
            <v>Northfields Depot Roof Works - Phase II</v>
          </cell>
          <cell r="F87" t="str">
            <v>FUWA Mike</v>
          </cell>
          <cell r="G87" t="str">
            <v>BAYLEY Gordon</v>
          </cell>
          <cell r="H87" t="str">
            <v>Stations</v>
          </cell>
          <cell r="I87" t="str">
            <v>Lifts, Escalators &amp; Structures</v>
          </cell>
        </row>
        <row r="88">
          <cell r="D88" t="str">
            <v>N254</v>
          </cell>
          <cell r="E88" t="str">
            <v>Wheel Profile Monitoring Equipment</v>
          </cell>
          <cell r="F88" t="str">
            <v>WILLIAMS Ray</v>
          </cell>
          <cell r="G88" t="str">
            <v>SWINNERTON Christopher</v>
          </cell>
          <cell r="H88" t="str">
            <v>Stations</v>
          </cell>
          <cell r="I88" t="str">
            <v>Lifts, Escalators &amp; Structures</v>
          </cell>
        </row>
        <row r="89">
          <cell r="D89" t="str">
            <v>N255</v>
          </cell>
          <cell r="E89" t="str">
            <v>Train Arrestor site Improvements - Implementation</v>
          </cell>
          <cell r="F89" t="str">
            <v>BESSANT Matthew</v>
          </cell>
          <cell r="G89" t="str">
            <v>HYDE Neil</v>
          </cell>
          <cell r="H89" t="str">
            <v>Permanent Way</v>
          </cell>
          <cell r="I89" t="str">
            <v>Track</v>
          </cell>
        </row>
        <row r="90">
          <cell r="D90" t="str">
            <v>N256</v>
          </cell>
          <cell r="E90" t="str">
            <v>Tamping Machine Refurbishment</v>
          </cell>
          <cell r="F90" t="str">
            <v>McARTHUR Gerry</v>
          </cell>
          <cell r="G90" t="str">
            <v>CONSTABLE Simon</v>
          </cell>
          <cell r="H90" t="str">
            <v>Non Capital Projects</v>
          </cell>
          <cell r="I90" t="str">
            <v>Operations</v>
          </cell>
        </row>
        <row r="91">
          <cell r="D91" t="str">
            <v>N257</v>
          </cell>
          <cell r="E91" t="str">
            <v>Replacement of Waste Collection Vehicles</v>
          </cell>
          <cell r="F91" t="str">
            <v>STUCHBURY Vivienne</v>
          </cell>
          <cell r="G91" t="str">
            <v>CAMPBELL Peter</v>
          </cell>
          <cell r="H91" t="str">
            <v>Non Capital Projects</v>
          </cell>
          <cell r="I91" t="str">
            <v>Distribution Services</v>
          </cell>
        </row>
        <row r="92">
          <cell r="D92" t="str">
            <v>N258</v>
          </cell>
          <cell r="E92" t="str">
            <v>Turnpike Lane 2 :  HD-B :  escalator replace (Phase 1)</v>
          </cell>
          <cell r="F92" t="str">
            <v>FUWA Mike</v>
          </cell>
          <cell r="G92" t="str">
            <v>HALL Derek</v>
          </cell>
          <cell r="H92" t="str">
            <v>Stations</v>
          </cell>
          <cell r="I92" t="str">
            <v>Lifts, Escalators &amp; Structures</v>
          </cell>
        </row>
        <row r="93">
          <cell r="D93" t="str">
            <v>N259</v>
          </cell>
          <cell r="E93" t="str">
            <v>Various Depot Works</v>
          </cell>
          <cell r="F93" t="str">
            <v>GALBRAITH Matt</v>
          </cell>
          <cell r="G93" t="str">
            <v>SATCHELL Paul</v>
          </cell>
          <cell r="H93" t="str">
            <v>Non Capital Projects</v>
          </cell>
          <cell r="I93" t="str">
            <v>Operations</v>
          </cell>
        </row>
        <row r="94">
          <cell r="D94" t="str">
            <v>N260</v>
          </cell>
          <cell r="E94" t="str">
            <v>Additional Facilities Equipment</v>
          </cell>
          <cell r="F94" t="str">
            <v>ROBERTSON Andy</v>
          </cell>
          <cell r="G94" t="str">
            <v>HASTE Simon</v>
          </cell>
          <cell r="H94" t="str">
            <v>Non Capital Projects</v>
          </cell>
          <cell r="I94" t="str">
            <v>Business Improvements</v>
          </cell>
        </row>
        <row r="95">
          <cell r="D95" t="str">
            <v>N261</v>
          </cell>
          <cell r="E95" t="str">
            <v>Additional IT/IS Equipment</v>
          </cell>
          <cell r="F95" t="str">
            <v>ROBERTSON Andy</v>
          </cell>
          <cell r="G95" t="str">
            <v>GEDDES George</v>
          </cell>
          <cell r="H95" t="str">
            <v>Non Capital Projects</v>
          </cell>
          <cell r="I95" t="str">
            <v>IT</v>
          </cell>
        </row>
        <row r="96">
          <cell r="D96" t="str">
            <v>N262</v>
          </cell>
          <cell r="E96" t="str">
            <v>Signalling Reliability K&amp;P</v>
          </cell>
          <cell r="F96" t="str">
            <v>QUINEY Jon</v>
          </cell>
          <cell r="G96" t="str">
            <v>MARSHALL Martin</v>
          </cell>
          <cell r="H96" t="str">
            <v>Special Projects</v>
          </cell>
          <cell r="I96" t="str">
            <v>Infrastructure</v>
          </cell>
        </row>
        <row r="97">
          <cell r="D97" t="str">
            <v>N263</v>
          </cell>
          <cell r="E97" t="str">
            <v>Track Improvement Commencing 2002/03 and 2003/04 - Design</v>
          </cell>
          <cell r="F97" t="str">
            <v>BESSANT Matthew</v>
          </cell>
          <cell r="G97" t="str">
            <v>HYDE Neil</v>
          </cell>
          <cell r="H97" t="str">
            <v>Permanent Way</v>
          </cell>
          <cell r="I97" t="str">
            <v>Track</v>
          </cell>
        </row>
        <row r="98">
          <cell r="D98" t="str">
            <v>N264</v>
          </cell>
          <cell r="E98" t="str">
            <v>St Johns Wood Station Mod - Implementation</v>
          </cell>
          <cell r="F98" t="str">
            <v>BRYCE Paul</v>
          </cell>
          <cell r="G98" t="str">
            <v>HARRISON John</v>
          </cell>
          <cell r="H98" t="str">
            <v>Stations</v>
          </cell>
          <cell r="I98" t="str">
            <v>Modernisations &amp; Refurbishments</v>
          </cell>
        </row>
        <row r="99">
          <cell r="D99" t="str">
            <v>N265</v>
          </cell>
          <cell r="E99" t="str">
            <v>Compromised Overlaps Study</v>
          </cell>
          <cell r="F99" t="str">
            <v>CROWLAND Roderick</v>
          </cell>
          <cell r="G99" t="str">
            <v>MADDICK Paul</v>
          </cell>
          <cell r="H99" t="str">
            <v>Special Projects</v>
          </cell>
          <cell r="I99" t="str">
            <v>Infrastructure</v>
          </cell>
        </row>
        <row r="100">
          <cell r="D100" t="str">
            <v>N266</v>
          </cell>
          <cell r="E100" t="str">
            <v>LED lamps - Additional application development - Phase 1</v>
          </cell>
          <cell r="F100" t="str">
            <v>CROWLAND Roderick</v>
          </cell>
          <cell r="G100" t="str">
            <v>MADDICK Paul</v>
          </cell>
          <cell r="H100" t="str">
            <v>Special Projects</v>
          </cell>
          <cell r="I100" t="str">
            <v>Infrastructure</v>
          </cell>
        </row>
        <row r="101">
          <cell r="D101" t="str">
            <v>N267</v>
          </cell>
          <cell r="E101" t="str">
            <v>Arnos Grove Station Refurb - Design</v>
          </cell>
          <cell r="F101" t="str">
            <v>STUBBS Leslie</v>
          </cell>
          <cell r="G101" t="str">
            <v>BOTELLE Matthew</v>
          </cell>
          <cell r="H101" t="str">
            <v>Stations</v>
          </cell>
          <cell r="I101" t="str">
            <v>Modernisations &amp; Refurbishments</v>
          </cell>
        </row>
        <row r="102">
          <cell r="D102" t="str">
            <v>N268</v>
          </cell>
          <cell r="E102" t="str">
            <v>Golders Green Refurb &amp; step-free access</v>
          </cell>
          <cell r="F102" t="str">
            <v>TANNER Ken</v>
          </cell>
          <cell r="G102" t="str">
            <v>HARRISON John</v>
          </cell>
          <cell r="H102" t="str">
            <v>Stations</v>
          </cell>
          <cell r="I102" t="str">
            <v>Modernisations &amp; Refurbishments</v>
          </cell>
        </row>
        <row r="103">
          <cell r="D103" t="str">
            <v>N269</v>
          </cell>
          <cell r="E103" t="str">
            <v>Holloway Road  Refurb - Detailed Design and Implementation</v>
          </cell>
          <cell r="F103" t="str">
            <v>CHIRWA Mary</v>
          </cell>
          <cell r="G103" t="str">
            <v>KEELAN Glenn</v>
          </cell>
          <cell r="H103" t="str">
            <v>Special Projects</v>
          </cell>
          <cell r="I103" t="str">
            <v>Property</v>
          </cell>
        </row>
        <row r="104">
          <cell r="D104" t="str">
            <v>N270</v>
          </cell>
          <cell r="E104" t="str">
            <v>Morden Station Mod &amp; Step-free access</v>
          </cell>
          <cell r="F104" t="str">
            <v>TANNER Ken</v>
          </cell>
          <cell r="G104" t="str">
            <v>HEALY Fred</v>
          </cell>
          <cell r="H104" t="str">
            <v>Stations</v>
          </cell>
          <cell r="I104" t="str">
            <v>Modernisations &amp; Refurbishments</v>
          </cell>
        </row>
        <row r="105">
          <cell r="D105" t="str">
            <v>N271</v>
          </cell>
          <cell r="E105" t="str">
            <v>Fire Systems Upgrade - Phase 3 Implementation works JNP</v>
          </cell>
          <cell r="F105" t="str">
            <v>THOMAS Gwyn</v>
          </cell>
          <cell r="G105" t="str">
            <v>TOMLINSON Ray</v>
          </cell>
          <cell r="H105" t="str">
            <v>Stations</v>
          </cell>
          <cell r="I105" t="str">
            <v>Communications &amp; Data Transfer</v>
          </cell>
        </row>
        <row r="106">
          <cell r="D106" t="str">
            <v>N272</v>
          </cell>
          <cell r="E106" t="str">
            <v>Hounslow Central Embankment Stabilisation Works.</v>
          </cell>
          <cell r="F106" t="str">
            <v>THORBURN William</v>
          </cell>
          <cell r="G106" t="str">
            <v>MUDGE John</v>
          </cell>
          <cell r="H106" t="str">
            <v>Stations</v>
          </cell>
          <cell r="I106" t="str">
            <v>Lifts, Escalators &amp; Structures</v>
          </cell>
        </row>
        <row r="107">
          <cell r="D107" t="str">
            <v>N273</v>
          </cell>
          <cell r="E107" t="str">
            <v>WIRE DEGRADATION - (Safety Signalling Wiring)  Phase 1</v>
          </cell>
          <cell r="F107" t="str">
            <v>CROWLAND Roderick</v>
          </cell>
          <cell r="G107" t="str">
            <v>MADDICK Paul</v>
          </cell>
          <cell r="H107" t="str">
            <v>Special Projects</v>
          </cell>
          <cell r="I107" t="str">
            <v>Infrastructure</v>
          </cell>
        </row>
        <row r="108">
          <cell r="D108" t="str">
            <v>N275</v>
          </cell>
          <cell r="E108" t="str">
            <v>Track Sourcing Plan Implementation - Short &amp; Medium Term</v>
          </cell>
          <cell r="F108" t="str">
            <v>BESSANT Matthew</v>
          </cell>
          <cell r="G108" t="str">
            <v>HYDE Neil</v>
          </cell>
          <cell r="H108" t="str">
            <v>Permanent Way</v>
          </cell>
          <cell r="I108" t="str">
            <v>Track</v>
          </cell>
        </row>
        <row r="109">
          <cell r="D109" t="str">
            <v>N276</v>
          </cell>
          <cell r="E109" t="str">
            <v>Heathrow T123 Kiosk</v>
          </cell>
          <cell r="F109" t="str">
            <v>TANNER Ken</v>
          </cell>
          <cell r="G109" t="str">
            <v>OLIVER Jonathan</v>
          </cell>
          <cell r="H109" t="str">
            <v>Stations</v>
          </cell>
          <cell r="I109" t="str">
            <v>Modernisations &amp; Refurbishments</v>
          </cell>
        </row>
        <row r="110">
          <cell r="D110" t="str">
            <v>N278</v>
          </cell>
          <cell r="E110" t="str">
            <v>Manor House Station Mod - Implementation</v>
          </cell>
          <cell r="F110" t="str">
            <v>STUBBS Leslie</v>
          </cell>
          <cell r="G110" t="str">
            <v>BOTELLE Matthew</v>
          </cell>
          <cell r="H110" t="str">
            <v>Stations</v>
          </cell>
          <cell r="I110" t="str">
            <v>Modernisations &amp; Refurbishments</v>
          </cell>
        </row>
        <row r="111">
          <cell r="D111" t="str">
            <v>N281</v>
          </cell>
          <cell r="E111" t="str">
            <v>Track Re-conditioning Implementation 2002/03 - Phase 1</v>
          </cell>
          <cell r="F111" t="str">
            <v>BESSANT Matthew</v>
          </cell>
          <cell r="G111" t="str">
            <v>HYDE Neil</v>
          </cell>
          <cell r="H111" t="str">
            <v>Permanent Way</v>
          </cell>
          <cell r="I111" t="str">
            <v>Track</v>
          </cell>
        </row>
        <row r="112">
          <cell r="D112" t="str">
            <v>N282</v>
          </cell>
          <cell r="E112" t="str">
            <v>Stations Project Insurance</v>
          </cell>
          <cell r="F112" t="str">
            <v>BRYCE Paul</v>
          </cell>
          <cell r="G112" t="str">
            <v>EASTAUGH Andy</v>
          </cell>
          <cell r="H112" t="str">
            <v>Stations</v>
          </cell>
          <cell r="I112" t="str">
            <v>Modernisations &amp; Refurbishments</v>
          </cell>
        </row>
        <row r="113">
          <cell r="D113" t="str">
            <v>N283</v>
          </cell>
          <cell r="E113" t="str">
            <v>Oval Arbitration</v>
          </cell>
          <cell r="F113" t="str">
            <v>TANNER Ken</v>
          </cell>
          <cell r="G113" t="str">
            <v>HEALY Fred</v>
          </cell>
          <cell r="H113" t="str">
            <v>Stations</v>
          </cell>
          <cell r="I113" t="str">
            <v>Modernisations &amp; Refurbishments</v>
          </cell>
        </row>
        <row r="114">
          <cell r="D114" t="str">
            <v>N284</v>
          </cell>
          <cell r="E114" t="str">
            <v>BT Police Replacement Vehicles - 2001/02</v>
          </cell>
          <cell r="F114" t="str">
            <v>GALBRAITH Matt</v>
          </cell>
          <cell r="G114" t="str">
            <v>GALBRAITH Matt</v>
          </cell>
          <cell r="H114" t="str">
            <v>Non Capital Projects</v>
          </cell>
          <cell r="I114" t="str">
            <v>Distribution Services</v>
          </cell>
        </row>
        <row r="115">
          <cell r="D115" t="str">
            <v>N285</v>
          </cell>
          <cell r="E115" t="str">
            <v>Distribution Services Vehicles</v>
          </cell>
          <cell r="F115" t="str">
            <v>GALBRAITH Matt</v>
          </cell>
          <cell r="G115" t="str">
            <v>GALBRAITH Matt</v>
          </cell>
          <cell r="H115" t="str">
            <v>Non Capital Projects</v>
          </cell>
          <cell r="I115" t="str">
            <v>Distribution Services</v>
          </cell>
        </row>
        <row r="116">
          <cell r="D116" t="str">
            <v>N286</v>
          </cell>
          <cell r="E116" t="str">
            <v>Oval Escalators Refurbishment</v>
          </cell>
          <cell r="F116" t="str">
            <v>WILLIAMS Ray</v>
          </cell>
          <cell r="G116" t="str">
            <v>YOUNG Neil</v>
          </cell>
          <cell r="H116" t="str">
            <v>Stations</v>
          </cell>
          <cell r="I116" t="str">
            <v>Lifts, Escalators &amp; Structures</v>
          </cell>
        </row>
        <row r="117">
          <cell r="D117" t="str">
            <v>N287</v>
          </cell>
          <cell r="E117" t="str">
            <v>Kings Cross Compromised Overlap</v>
          </cell>
          <cell r="F117" t="str">
            <v>QUINEY Jon</v>
          </cell>
          <cell r="G117" t="str">
            <v>MARSHALL Martin</v>
          </cell>
          <cell r="H117" t="str">
            <v>Special Projects</v>
          </cell>
          <cell r="I117" t="str">
            <v>Infrastructure</v>
          </cell>
        </row>
        <row r="118">
          <cell r="D118" t="str">
            <v>N290</v>
          </cell>
          <cell r="E118" t="str">
            <v>South Kensington Track Improvements</v>
          </cell>
          <cell r="F118" t="str">
            <v>BESSANT Matthew</v>
          </cell>
          <cell r="G118" t="str">
            <v>CASWELL Gavin</v>
          </cell>
          <cell r="H118" t="str">
            <v>Permanent Way</v>
          </cell>
          <cell r="I118" t="str">
            <v>Track</v>
          </cell>
        </row>
        <row r="119">
          <cell r="D119" t="str">
            <v>N292</v>
          </cell>
          <cell r="E119" t="str">
            <v>Enhanced Systems Engineering Approach for Capability Upgrades</v>
          </cell>
          <cell r="F119" t="str">
            <v>CROWLAND Glen</v>
          </cell>
          <cell r="G119" t="str">
            <v>COLLINS Ian</v>
          </cell>
          <cell r="H119" t="str">
            <v>Train Systems</v>
          </cell>
          <cell r="I119" t="str">
            <v>Jubilee &amp; Northern Upgrade</v>
          </cell>
        </row>
        <row r="120">
          <cell r="D120" t="str">
            <v>N293</v>
          </cell>
          <cell r="E120" t="str">
            <v>Borough Station Modernisation - Implementation</v>
          </cell>
          <cell r="F120" t="str">
            <v>TANNER Ken</v>
          </cell>
          <cell r="G120" t="str">
            <v>ADDYMAN Simon</v>
          </cell>
          <cell r="H120" t="str">
            <v>Stations</v>
          </cell>
          <cell r="I120" t="str">
            <v>Modernisations &amp; Refurbishments</v>
          </cell>
        </row>
        <row r="121">
          <cell r="D121" t="str">
            <v>N294</v>
          </cell>
          <cell r="E121" t="str">
            <v>Tufnell Park station modernisation - design</v>
          </cell>
          <cell r="F121" t="str">
            <v>TANNER Ken</v>
          </cell>
          <cell r="G121" t="str">
            <v>TYNAN Dermot</v>
          </cell>
          <cell r="H121" t="str">
            <v>Stations</v>
          </cell>
          <cell r="I121" t="str">
            <v>Modernisations &amp; Refurbishments</v>
          </cell>
        </row>
        <row r="122">
          <cell r="D122" t="str">
            <v>N295</v>
          </cell>
          <cell r="E122" t="str">
            <v>Management and Depot Costs</v>
          </cell>
          <cell r="F122" t="str">
            <v>BESSANT Matthew</v>
          </cell>
          <cell r="G122" t="str">
            <v>HYDE Neil</v>
          </cell>
          <cell r="H122" t="str">
            <v>Permanent Way</v>
          </cell>
          <cell r="I122" t="str">
            <v>Track</v>
          </cell>
        </row>
        <row r="123">
          <cell r="D123" t="str">
            <v>N296</v>
          </cell>
          <cell r="E123" t="str">
            <v>BT Police 10 Motorcycle Vehicles</v>
          </cell>
          <cell r="F123" t="str">
            <v>STUCHBURY Vivienne</v>
          </cell>
          <cell r="G123" t="str">
            <v>GALBRAITH Matt</v>
          </cell>
          <cell r="H123" t="str">
            <v>Non Capital Projects</v>
          </cell>
          <cell r="I123" t="str">
            <v>Distribution Services</v>
          </cell>
        </row>
        <row r="124">
          <cell r="D124" t="str">
            <v>N297</v>
          </cell>
          <cell r="E124" t="str">
            <v>Piccadilly Line ETR 2002/03</v>
          </cell>
          <cell r="F124" t="str">
            <v>BESSANT Matthew</v>
          </cell>
          <cell r="G124" t="str">
            <v>HYDE Neil</v>
          </cell>
          <cell r="H124" t="str">
            <v>Permanent Way</v>
          </cell>
          <cell r="I124" t="str">
            <v>Track</v>
          </cell>
        </row>
        <row r="125">
          <cell r="D125" t="str">
            <v>N298</v>
          </cell>
          <cell r="E125" t="str">
            <v>Escalator Support Steelwork - Phase 2</v>
          </cell>
          <cell r="F125" t="str">
            <v>FUWA Mike</v>
          </cell>
          <cell r="G125" t="str">
            <v>GOODMAN Peter</v>
          </cell>
          <cell r="H125" t="str">
            <v>Stations</v>
          </cell>
          <cell r="I125" t="str">
            <v>Lifts, Escalators &amp; Structures</v>
          </cell>
        </row>
        <row r="126">
          <cell r="D126" t="str">
            <v>N299</v>
          </cell>
          <cell r="E126" t="str">
            <v>Earthworks:Detailed Assessments</v>
          </cell>
          <cell r="F126" t="str">
            <v>BESSANT Matthew</v>
          </cell>
          <cell r="G126" t="str">
            <v>MUDGE John</v>
          </cell>
          <cell r="H126" t="str">
            <v>Permanent Way</v>
          </cell>
          <cell r="I126" t="str">
            <v>Civils</v>
          </cell>
        </row>
        <row r="127">
          <cell r="D127" t="str">
            <v>N300</v>
          </cell>
          <cell r="E127" t="str">
            <v>Bollo House Staff Footbridge Re-Cladding (RPS 02/30)</v>
          </cell>
          <cell r="F127" t="str">
            <v>THORBURN William</v>
          </cell>
          <cell r="G127" t="str">
            <v>ELMORE Chris</v>
          </cell>
          <cell r="H127" t="str">
            <v>Stations</v>
          </cell>
          <cell r="I127" t="str">
            <v>Lifts, Escalators &amp; Structures</v>
          </cell>
        </row>
        <row r="128">
          <cell r="D128" t="str">
            <v>N301</v>
          </cell>
          <cell r="E128" t="str">
            <v>Gas Monitoring/confined spaces elimination implementation</v>
          </cell>
          <cell r="F128" t="str">
            <v>CROWLAND Roderick</v>
          </cell>
          <cell r="G128" t="str">
            <v>HEALY Fred</v>
          </cell>
          <cell r="H128" t="str">
            <v>Special Projects</v>
          </cell>
          <cell r="I128" t="str">
            <v>Infrastructure</v>
          </cell>
        </row>
        <row r="129">
          <cell r="D129" t="str">
            <v>N302</v>
          </cell>
          <cell r="E129" t="str">
            <v>Kennington Lift Enabling Works</v>
          </cell>
          <cell r="F129" t="str">
            <v>TANNER Ken</v>
          </cell>
          <cell r="H129" t="str">
            <v>Stations</v>
          </cell>
          <cell r="I129" t="str">
            <v>Modernisations &amp; Refurbishments</v>
          </cell>
        </row>
        <row r="130">
          <cell r="D130" t="str">
            <v>N303</v>
          </cell>
          <cell r="E130" t="str">
            <v>Checkrail Extension</v>
          </cell>
          <cell r="F130" t="str">
            <v>BESSANT Matthew</v>
          </cell>
          <cell r="G130" t="str">
            <v>HYDE Neil</v>
          </cell>
          <cell r="H130" t="str">
            <v>Permanent Way</v>
          </cell>
          <cell r="I130" t="str">
            <v>Track</v>
          </cell>
        </row>
        <row r="131">
          <cell r="D131" t="str">
            <v>N304</v>
          </cell>
          <cell r="E131" t="str">
            <v>Northern Line ETR 2002/03</v>
          </cell>
          <cell r="F131" t="str">
            <v>BESSANT Matthew</v>
          </cell>
          <cell r="G131" t="str">
            <v>HYDE Neil</v>
          </cell>
          <cell r="H131" t="str">
            <v>Permanent Way</v>
          </cell>
          <cell r="I131" t="str">
            <v>Track</v>
          </cell>
        </row>
        <row r="132">
          <cell r="D132" t="str">
            <v>N305</v>
          </cell>
          <cell r="E132" t="str">
            <v>Northern Line Control Centre; Study Validation</v>
          </cell>
          <cell r="F132" t="str">
            <v>CROWLAND Glen</v>
          </cell>
          <cell r="G132" t="str">
            <v>DAVIES William</v>
          </cell>
          <cell r="H132" t="str">
            <v>Train Systems</v>
          </cell>
          <cell r="I132" t="str">
            <v>Jubilee &amp; Northern Upgrade</v>
          </cell>
        </row>
        <row r="133">
          <cell r="D133" t="str">
            <v>N306</v>
          </cell>
          <cell r="E133" t="str">
            <v>Working on or Near Conductor Rails - R &amp; D Study</v>
          </cell>
          <cell r="F133" t="str">
            <v>BESSANT Matthew</v>
          </cell>
          <cell r="G133" t="str">
            <v>CASWELL Gavin</v>
          </cell>
          <cell r="H133" t="str">
            <v>Permanent Way</v>
          </cell>
          <cell r="I133" t="str">
            <v>Civils</v>
          </cell>
        </row>
        <row r="134">
          <cell r="D134" t="str">
            <v>N307</v>
          </cell>
          <cell r="E134" t="str">
            <v>Earls Court Tracker (Hammersmith Pilot)</v>
          </cell>
          <cell r="F134" t="str">
            <v>GAVIN Mike</v>
          </cell>
          <cell r="G134" t="str">
            <v>MADDICK Paul</v>
          </cell>
          <cell r="H134" t="str">
            <v>Special Projects</v>
          </cell>
          <cell r="I134" t="str">
            <v>Infrastructure</v>
          </cell>
        </row>
        <row r="135">
          <cell r="D135" t="str">
            <v>N308</v>
          </cell>
          <cell r="E135" t="str">
            <v>South Wimbledon Escalator Refurbishments</v>
          </cell>
          <cell r="F135" t="str">
            <v>WILLIAMS Ray</v>
          </cell>
          <cell r="G135" t="str">
            <v>YOUNG Neil</v>
          </cell>
          <cell r="H135" t="str">
            <v>Stations</v>
          </cell>
          <cell r="I135" t="str">
            <v>Lifts, Escalators &amp; Structures</v>
          </cell>
        </row>
        <row r="136">
          <cell r="D136" t="str">
            <v>N309</v>
          </cell>
          <cell r="E136" t="str">
            <v>Underfloor Wheel Lathe (Piccadilly)</v>
          </cell>
          <cell r="F136" t="str">
            <v>WILLIAMS Ray</v>
          </cell>
          <cell r="G136" t="str">
            <v>SWINNERTON Christopher</v>
          </cell>
          <cell r="H136" t="str">
            <v>Non Capital Projects</v>
          </cell>
          <cell r="I136" t="str">
            <v>Lifts, Escalators &amp; Structures</v>
          </cell>
        </row>
        <row r="137">
          <cell r="D137" t="str">
            <v>N310</v>
          </cell>
          <cell r="E137" t="str">
            <v>Jubilee Line Strengthening Phase 2</v>
          </cell>
          <cell r="F137" t="str">
            <v>DAVIS Tim</v>
          </cell>
          <cell r="G137" t="str">
            <v>MADDICK Paul</v>
          </cell>
          <cell r="H137" t="str">
            <v>Special Projects</v>
          </cell>
          <cell r="I137" t="str">
            <v>Infrastructure</v>
          </cell>
        </row>
        <row r="138">
          <cell r="D138" t="str">
            <v>N311</v>
          </cell>
          <cell r="E138" t="str">
            <v>SRCI 210 Signalling Improvements JLE</v>
          </cell>
          <cell r="F138" t="str">
            <v>STUPAR Sasha</v>
          </cell>
          <cell r="G138" t="str">
            <v>MARSHALL Martin</v>
          </cell>
          <cell r="H138" t="str">
            <v>Special Projects</v>
          </cell>
          <cell r="I138" t="str">
            <v>Infrastructure</v>
          </cell>
        </row>
        <row r="139">
          <cell r="D139" t="str">
            <v>N312</v>
          </cell>
          <cell r="E139" t="str">
            <v>MY-A escalators top and bottom shaft replacement</v>
          </cell>
          <cell r="F139" t="str">
            <v>WILLIAMS Ray</v>
          </cell>
          <cell r="G139" t="str">
            <v>YOUNG Neil</v>
          </cell>
          <cell r="H139" t="str">
            <v>Stations</v>
          </cell>
          <cell r="I139" t="str">
            <v>Lifts, Escalators &amp; Structures</v>
          </cell>
        </row>
        <row r="140">
          <cell r="D140" t="str">
            <v>N313</v>
          </cell>
          <cell r="E140" t="str">
            <v>Balham: No 1 &amp; 3 Escalator Refurbishment</v>
          </cell>
          <cell r="F140" t="str">
            <v>WILLIAMS Ray</v>
          </cell>
          <cell r="G140" t="str">
            <v>YOUNG Neil</v>
          </cell>
          <cell r="H140" t="str">
            <v>Stations</v>
          </cell>
          <cell r="I140" t="str">
            <v>Lifts, Escalators &amp; Structures</v>
          </cell>
        </row>
        <row r="141">
          <cell r="D141" t="str">
            <v>N314</v>
          </cell>
          <cell r="E141" t="str">
            <v>Remote Pump Site Monitoring</v>
          </cell>
          <cell r="F141" t="str">
            <v>WILLIAMS Ray</v>
          </cell>
          <cell r="G141" t="str">
            <v>ROWE Keith</v>
          </cell>
          <cell r="H141" t="str">
            <v>Stations</v>
          </cell>
          <cell r="I141" t="str">
            <v>Lifts, Escalators &amp; Structures</v>
          </cell>
        </row>
        <row r="142">
          <cell r="D142" t="str">
            <v>N315</v>
          </cell>
          <cell r="E142" t="str">
            <v>Rail Twist Rectification</v>
          </cell>
          <cell r="F142" t="str">
            <v>BESSANT Matthew</v>
          </cell>
          <cell r="G142" t="str">
            <v>HYDE Neil</v>
          </cell>
          <cell r="H142" t="str">
            <v>Permanent Way</v>
          </cell>
          <cell r="I142" t="str">
            <v>Track</v>
          </cell>
        </row>
        <row r="143">
          <cell r="D143" t="str">
            <v>N316</v>
          </cell>
          <cell r="E143" t="str">
            <v>Jubilee Line ETR</v>
          </cell>
          <cell r="F143" t="str">
            <v>BESSANT Matthew</v>
          </cell>
          <cell r="G143" t="str">
            <v>HYDE Neil</v>
          </cell>
          <cell r="H143" t="str">
            <v>Permanent Way</v>
          </cell>
          <cell r="I143" t="str">
            <v>Track</v>
          </cell>
        </row>
        <row r="144">
          <cell r="D144" t="str">
            <v>N317</v>
          </cell>
          <cell r="E144" t="str">
            <v>Roof Replacement at Cockfosters Depot</v>
          </cell>
          <cell r="F144" t="str">
            <v>WILLIAMS Ray</v>
          </cell>
          <cell r="G144" t="str">
            <v>SWINNERTON Christopher</v>
          </cell>
          <cell r="H144" t="str">
            <v>Stations</v>
          </cell>
          <cell r="I144" t="str">
            <v>Lifts, Escalators &amp; Structures</v>
          </cell>
        </row>
        <row r="145">
          <cell r="D145" t="str">
            <v>N318</v>
          </cell>
          <cell r="E145" t="str">
            <v>Develop Tunnel Assessment Regime - Phase I</v>
          </cell>
          <cell r="F145" t="str">
            <v>BESSANT Matthew</v>
          </cell>
          <cell r="G145" t="str">
            <v>MUDGE John</v>
          </cell>
          <cell r="H145" t="str">
            <v>Permanent Way</v>
          </cell>
          <cell r="I145" t="str">
            <v>Civils</v>
          </cell>
        </row>
        <row r="146">
          <cell r="D146" t="str">
            <v>N319</v>
          </cell>
          <cell r="E146" t="str">
            <v>MH-B Main Drive Shaft</v>
          </cell>
          <cell r="F146" t="str">
            <v>FUWA Mike</v>
          </cell>
          <cell r="G146" t="str">
            <v>LE FEVRE Chris</v>
          </cell>
          <cell r="H146" t="str">
            <v>Stations</v>
          </cell>
          <cell r="I146" t="str">
            <v>Lifts, Escalators &amp; Structures</v>
          </cell>
        </row>
        <row r="147">
          <cell r="D147" t="str">
            <v>N320</v>
          </cell>
          <cell r="E147" t="str">
            <v>Jubilee and Northern Lines Upgrades Feasibility</v>
          </cell>
          <cell r="F147" t="str">
            <v>CROWLAND Glen</v>
          </cell>
          <cell r="G147" t="str">
            <v>COLLINS Ian</v>
          </cell>
          <cell r="H147" t="str">
            <v>Train Systems</v>
          </cell>
          <cell r="I147" t="str">
            <v>Jubilee &amp; Northern Upgrade</v>
          </cell>
        </row>
        <row r="148">
          <cell r="D148" t="str">
            <v>N322</v>
          </cell>
          <cell r="E148" t="str">
            <v>Kennington:  Modernisation: Implementation</v>
          </cell>
          <cell r="F148" t="str">
            <v>TANNER Ken</v>
          </cell>
          <cell r="G148" t="str">
            <v>ADDYMAN Simon</v>
          </cell>
          <cell r="H148" t="str">
            <v>Stations</v>
          </cell>
          <cell r="I148" t="str">
            <v>Modernisations &amp; Refurbishments</v>
          </cell>
        </row>
        <row r="149">
          <cell r="D149" t="str">
            <v>N323</v>
          </cell>
          <cell r="E149" t="str">
            <v>Swiss Cottage Modernisation - Design</v>
          </cell>
          <cell r="F149" t="str">
            <v>RALLI Paul</v>
          </cell>
          <cell r="G149" t="str">
            <v>THOMAS Colin</v>
          </cell>
          <cell r="H149" t="str">
            <v>Stations</v>
          </cell>
          <cell r="I149" t="str">
            <v>Modernisations &amp; Refurbishments</v>
          </cell>
        </row>
        <row r="150">
          <cell r="D150" t="str">
            <v>N324</v>
          </cell>
          <cell r="E150" t="str">
            <v>Neasden Station Modernisation - Design</v>
          </cell>
          <cell r="F150" t="str">
            <v>RALLI Paul</v>
          </cell>
          <cell r="G150" t="str">
            <v>THOMAS Colin</v>
          </cell>
          <cell r="H150" t="str">
            <v>Stations</v>
          </cell>
          <cell r="I150" t="str">
            <v>Modernisations &amp; Refurbishments</v>
          </cell>
        </row>
        <row r="151">
          <cell r="D151" t="str">
            <v>N325</v>
          </cell>
          <cell r="E151" t="str">
            <v>Wembley Park Modernisation - Design</v>
          </cell>
          <cell r="F151" t="str">
            <v>BRYCE Paul</v>
          </cell>
          <cell r="G151" t="str">
            <v>HARRISON John</v>
          </cell>
          <cell r="H151" t="str">
            <v>Special Projects</v>
          </cell>
          <cell r="I151" t="str">
            <v>Property</v>
          </cell>
        </row>
        <row r="152">
          <cell r="D152" t="str">
            <v>N326</v>
          </cell>
          <cell r="E152" t="str">
            <v>Kilburn Cyclical Works - Detailed Design and Implementation</v>
          </cell>
          <cell r="F152" t="str">
            <v>BRYCE Paul</v>
          </cell>
          <cell r="G152" t="str">
            <v>HARRISON John</v>
          </cell>
          <cell r="H152" t="str">
            <v>Stations</v>
          </cell>
          <cell r="I152" t="str">
            <v>Modernisations &amp; Refurbishments</v>
          </cell>
        </row>
        <row r="153">
          <cell r="D153" t="str">
            <v>N327</v>
          </cell>
          <cell r="E153" t="str">
            <v>West Hampstead Cyclical Works - Detailed Design and Implementation</v>
          </cell>
          <cell r="F153" t="str">
            <v>BRYCE Paul</v>
          </cell>
          <cell r="G153" t="str">
            <v>HARRISON John</v>
          </cell>
          <cell r="H153" t="str">
            <v>Stations</v>
          </cell>
          <cell r="I153" t="str">
            <v>Modernisations &amp; Refurbishments</v>
          </cell>
        </row>
        <row r="154">
          <cell r="D154" t="str">
            <v>N328</v>
          </cell>
          <cell r="E154" t="str">
            <v>Covered Way CW106  Remedial Work</v>
          </cell>
          <cell r="F154" t="str">
            <v>THORBURN William</v>
          </cell>
          <cell r="G154" t="str">
            <v>LEWER Peter</v>
          </cell>
          <cell r="H154" t="str">
            <v>Stations</v>
          </cell>
          <cell r="I154" t="str">
            <v>Lifts, Escalators &amp; Structures</v>
          </cell>
        </row>
        <row r="155">
          <cell r="D155" t="str">
            <v>N329</v>
          </cell>
          <cell r="E155" t="str">
            <v>Track Drainage (Osterley - Boston Manor)</v>
          </cell>
          <cell r="F155" t="str">
            <v>BESSANT Matthew</v>
          </cell>
          <cell r="G155" t="str">
            <v>MUDGE John</v>
          </cell>
          <cell r="H155" t="str">
            <v>Permanent Way</v>
          </cell>
          <cell r="I155" t="str">
            <v>Civils</v>
          </cell>
        </row>
        <row r="156">
          <cell r="D156" t="str">
            <v>N330</v>
          </cell>
          <cell r="E156" t="str">
            <v>Rail Re-profiling</v>
          </cell>
          <cell r="F156" t="str">
            <v>WILLIAMS Ray</v>
          </cell>
          <cell r="G156" t="str">
            <v>SWINNERTON Chris</v>
          </cell>
          <cell r="H156" t="str">
            <v>Stations</v>
          </cell>
          <cell r="I156" t="str">
            <v>Lifts, Escalators &amp; Structures</v>
          </cell>
        </row>
        <row r="157">
          <cell r="D157" t="str">
            <v>N331</v>
          </cell>
          <cell r="E157" t="str">
            <v>Possession Key Switch Installation</v>
          </cell>
          <cell r="F157" t="str">
            <v>CROWLAND Roderick</v>
          </cell>
          <cell r="G157" t="str">
            <v>LUMB Chris</v>
          </cell>
          <cell r="H157" t="str">
            <v>Special Projects</v>
          </cell>
          <cell r="I157" t="str">
            <v>Infrastructure</v>
          </cell>
        </row>
        <row r="158">
          <cell r="D158" t="str">
            <v>N332</v>
          </cell>
          <cell r="E158" t="str">
            <v>Jubilee and Northern Line Upgrade Track to Train Comms Trials</v>
          </cell>
          <cell r="F158" t="str">
            <v>CROWLAND Glen</v>
          </cell>
          <cell r="G158" t="str">
            <v>COLLINS Ian</v>
          </cell>
          <cell r="H158" t="str">
            <v>Train Systems</v>
          </cell>
          <cell r="I158" t="str">
            <v>Jubilee &amp; Northern Upgrade</v>
          </cell>
        </row>
        <row r="159">
          <cell r="D159" t="str">
            <v>N333</v>
          </cell>
          <cell r="E159" t="str">
            <v>Residual Liabilities</v>
          </cell>
          <cell r="F159" t="str">
            <v>ROBERTSON Andy</v>
          </cell>
          <cell r="G159" t="str">
            <v>PEARCE Tony</v>
          </cell>
          <cell r="H159" t="str">
            <v>Non Capital Projects</v>
          </cell>
          <cell r="I159" t="str">
            <v>Business Improvements</v>
          </cell>
        </row>
        <row r="160">
          <cell r="D160" t="str">
            <v>N334</v>
          </cell>
          <cell r="E160" t="str">
            <v>Day One IS/IT Infrastructure Works</v>
          </cell>
          <cell r="F160" t="str">
            <v>ROBERTSON Andy</v>
          </cell>
          <cell r="G160" t="str">
            <v>GEDDES George</v>
          </cell>
          <cell r="H160" t="str">
            <v>Non Capital Projects</v>
          </cell>
          <cell r="I160" t="str">
            <v>IT</v>
          </cell>
        </row>
        <row r="161">
          <cell r="D161" t="str">
            <v>N335</v>
          </cell>
          <cell r="E161" t="str">
            <v>Piccadilly Line ETR 2002/03 Phase 2</v>
          </cell>
          <cell r="F161" t="str">
            <v>BESSANT Matthew</v>
          </cell>
          <cell r="G161" t="str">
            <v>HYDE Neil</v>
          </cell>
          <cell r="H161" t="str">
            <v>Permanent Way</v>
          </cell>
          <cell r="I161" t="str">
            <v>Track</v>
          </cell>
        </row>
        <row r="162">
          <cell r="D162" t="str">
            <v>N336</v>
          </cell>
          <cell r="E162" t="str">
            <v>Station Portfolio - Core Costs</v>
          </cell>
          <cell r="F162" t="str">
            <v>STUBBS Leslie</v>
          </cell>
          <cell r="G162" t="str">
            <v>NOLAN Jim</v>
          </cell>
          <cell r="H162" t="str">
            <v>Stations</v>
          </cell>
          <cell r="I162" t="str">
            <v>Modernisations &amp; Refurbishments</v>
          </cell>
        </row>
        <row r="163">
          <cell r="D163" t="str">
            <v>N337</v>
          </cell>
          <cell r="E163" t="str">
            <v>Earth structures Detailed Designs (Northern and Piccadilly Lines)</v>
          </cell>
          <cell r="F163" t="str">
            <v>MUSTAFA Tamer</v>
          </cell>
          <cell r="G163" t="str">
            <v>JARMAN John</v>
          </cell>
          <cell r="H163" t="str">
            <v>Permanent Way</v>
          </cell>
          <cell r="I163" t="str">
            <v>Civils</v>
          </cell>
        </row>
        <row r="164">
          <cell r="D164" t="str">
            <v>N338</v>
          </cell>
          <cell r="E164" t="str">
            <v>73TS Reliability Mods - Phase 2 (2002-05)</v>
          </cell>
          <cell r="F164" t="str">
            <v>PRICE Nuala</v>
          </cell>
          <cell r="G164" t="str">
            <v>TUCKER Craig</v>
          </cell>
          <cell r="H164" t="str">
            <v>Rolling Stock</v>
          </cell>
          <cell r="I164" t="str">
            <v>Rolling Stock</v>
          </cell>
        </row>
        <row r="165">
          <cell r="D165" t="str">
            <v>N339</v>
          </cell>
          <cell r="E165" t="str">
            <v>Tott Ct Rd esc 3 Replacement</v>
          </cell>
          <cell r="F165" t="str">
            <v>FUWA Mike</v>
          </cell>
          <cell r="G165" t="str">
            <v>YOUNG Neil</v>
          </cell>
          <cell r="H165" t="str">
            <v>Stations</v>
          </cell>
          <cell r="I165" t="str">
            <v>Lifts, Escalators &amp; Structures</v>
          </cell>
        </row>
        <row r="166">
          <cell r="D166" t="str">
            <v>N340</v>
          </cell>
          <cell r="E166" t="str">
            <v>Stockwell Cyclical Works : Implementation</v>
          </cell>
          <cell r="F166" t="str">
            <v>TANNER Ken</v>
          </cell>
          <cell r="G166" t="str">
            <v>HEALY Fred</v>
          </cell>
          <cell r="H166" t="str">
            <v>Stations</v>
          </cell>
          <cell r="I166" t="str">
            <v>Modernisations &amp; Refurbishments</v>
          </cell>
        </row>
        <row r="167">
          <cell r="D167" t="str">
            <v>N341</v>
          </cell>
          <cell r="E167" t="str">
            <v>Burnt Oak: Modernisation - Detailed Design and Implementation</v>
          </cell>
          <cell r="F167" t="str">
            <v>BRYCE Paul</v>
          </cell>
          <cell r="G167" t="str">
            <v>TYNAN Dermot</v>
          </cell>
          <cell r="H167" t="str">
            <v>Stations</v>
          </cell>
          <cell r="I167" t="str">
            <v>Modernisations &amp; Refurbishments</v>
          </cell>
        </row>
        <row r="168">
          <cell r="D168" t="str">
            <v>N342</v>
          </cell>
          <cell r="E168" t="str">
            <v>Hounslow Central enhanced refurbishment - detailed design and implementation</v>
          </cell>
          <cell r="F168" t="str">
            <v>RALLI Paul</v>
          </cell>
          <cell r="G168" t="str">
            <v>THOMAS Colin</v>
          </cell>
          <cell r="H168" t="str">
            <v>Stations</v>
          </cell>
          <cell r="I168" t="str">
            <v>Modernisations &amp; Refurbishments</v>
          </cell>
        </row>
        <row r="169">
          <cell r="D169" t="str">
            <v>N343</v>
          </cell>
          <cell r="E169" t="str">
            <v>Caledonian Road enhanced refurbishment - detailed design and implementation</v>
          </cell>
          <cell r="F169" t="str">
            <v>STUBBS Leslie</v>
          </cell>
          <cell r="G169" t="str">
            <v>BOTELLE Matthew</v>
          </cell>
          <cell r="H169" t="str">
            <v>Stations</v>
          </cell>
          <cell r="I169" t="str">
            <v>Modernisations &amp; Refurbishments</v>
          </cell>
        </row>
        <row r="170">
          <cell r="D170" t="str">
            <v>N344</v>
          </cell>
          <cell r="E170" t="str">
            <v>Knightsbridge Modernisation - Detailed Design and Implementation</v>
          </cell>
          <cell r="F170" t="str">
            <v>CHIRWA Mary</v>
          </cell>
          <cell r="G170" t="str">
            <v>KENNY Shaun</v>
          </cell>
          <cell r="H170" t="str">
            <v>Special Projects</v>
          </cell>
          <cell r="I170" t="str">
            <v>Property</v>
          </cell>
        </row>
        <row r="171">
          <cell r="D171" t="str">
            <v>N345</v>
          </cell>
          <cell r="E171" t="str">
            <v>Alperton Modernisation - Detailed Design and Implementation</v>
          </cell>
          <cell r="F171" t="str">
            <v>RALLI Paul</v>
          </cell>
          <cell r="G171" t="str">
            <v>THOMAS Colin</v>
          </cell>
          <cell r="H171" t="str">
            <v>Stations</v>
          </cell>
          <cell r="I171" t="str">
            <v>Modernisations &amp; Refurbishments</v>
          </cell>
        </row>
        <row r="172">
          <cell r="D172" t="str">
            <v>N346</v>
          </cell>
          <cell r="E172" t="str">
            <v>Parapets Remedial Work (Jubilee and Northern Lines)</v>
          </cell>
          <cell r="F172" t="str">
            <v>WILLIAMS Ray</v>
          </cell>
          <cell r="G172" t="str">
            <v>ELMORE Chris</v>
          </cell>
          <cell r="H172" t="str">
            <v>Stations</v>
          </cell>
          <cell r="I172" t="str">
            <v>Lifts, Escalators &amp; Structures</v>
          </cell>
        </row>
        <row r="173">
          <cell r="D173" t="str">
            <v>N347</v>
          </cell>
          <cell r="E173" t="str">
            <v>Fire Systems Upgrade - Implementation to 14 Stations (Phase 3)</v>
          </cell>
          <cell r="F173" t="str">
            <v>THOMAS Gwyn</v>
          </cell>
          <cell r="G173" t="str">
            <v>TOMLINSON Ray</v>
          </cell>
          <cell r="H173" t="str">
            <v>Stations</v>
          </cell>
          <cell r="I173" t="str">
            <v>Communications &amp; Data Transfer</v>
          </cell>
        </row>
        <row r="174">
          <cell r="D174" t="str">
            <v>N348</v>
          </cell>
          <cell r="E174" t="str">
            <v>Jubilee Line Completion and Snagging</v>
          </cell>
          <cell r="F174" t="str">
            <v>LANE Danny</v>
          </cell>
          <cell r="G174" t="str">
            <v>WILLIAMS Marcus</v>
          </cell>
          <cell r="H174" t="str">
            <v>Special Projects</v>
          </cell>
          <cell r="I174" t="str">
            <v>Infrastructure</v>
          </cell>
        </row>
        <row r="175">
          <cell r="D175" t="str">
            <v>N349</v>
          </cell>
          <cell r="E175" t="str">
            <v>Turnpike Lane enhanced refurbishment - detailed design and implementation</v>
          </cell>
          <cell r="F175" t="str">
            <v>STUBBS Leslie</v>
          </cell>
          <cell r="G175" t="str">
            <v>BOTELLE Matthew</v>
          </cell>
          <cell r="H175" t="str">
            <v>Stations</v>
          </cell>
          <cell r="I175" t="str">
            <v>Modernisations &amp; Refurbishments</v>
          </cell>
        </row>
        <row r="176">
          <cell r="D176" t="str">
            <v>N350</v>
          </cell>
          <cell r="E176" t="str">
            <v>Escalator VIR Replacement Project</v>
          </cell>
          <cell r="F176" t="str">
            <v>WILLIAMS Ray</v>
          </cell>
          <cell r="G176" t="str">
            <v>YOUNG Neil</v>
          </cell>
          <cell r="H176" t="str">
            <v>Stations</v>
          </cell>
          <cell r="I176" t="str">
            <v>Lifts, Escalators &amp; Structures</v>
          </cell>
        </row>
        <row r="177">
          <cell r="D177" t="str">
            <v>N351</v>
          </cell>
          <cell r="E177" t="str">
            <v>Morden:  Modernisation &amp; Step-free access - Implementation</v>
          </cell>
          <cell r="F177" t="str">
            <v>TANNER Ken</v>
          </cell>
          <cell r="G177" t="str">
            <v>HEALY Fred</v>
          </cell>
          <cell r="H177" t="str">
            <v>Stations</v>
          </cell>
          <cell r="I177" t="str">
            <v>Modernisations &amp; Refurbishments</v>
          </cell>
        </row>
        <row r="178">
          <cell r="D178" t="str">
            <v>N352</v>
          </cell>
          <cell r="E178" t="str">
            <v>Golders Green:  station enhanced refurbishment - Implementation</v>
          </cell>
          <cell r="F178" t="str">
            <v>BRYCE Paul</v>
          </cell>
          <cell r="G178" t="str">
            <v>TYNAN Dermot</v>
          </cell>
          <cell r="H178" t="str">
            <v>Stations</v>
          </cell>
          <cell r="I178" t="str">
            <v>Modernisations &amp; Refurbishments</v>
          </cell>
        </row>
        <row r="179">
          <cell r="D179" t="str">
            <v>N353</v>
          </cell>
          <cell r="E179" t="str">
            <v>Tufnell Park: Modernisation - Detailed Design and Implementation</v>
          </cell>
          <cell r="F179" t="str">
            <v>BRYCE Paul</v>
          </cell>
          <cell r="G179" t="str">
            <v>TYNAN Dermot</v>
          </cell>
          <cell r="H179" t="str">
            <v>Stations</v>
          </cell>
          <cell r="I179" t="str">
            <v>Modernisations &amp; Refurbishments</v>
          </cell>
        </row>
        <row r="180">
          <cell r="D180" t="str">
            <v>N354</v>
          </cell>
          <cell r="E180" t="str">
            <v>Wheel Rail Interface - Phase II</v>
          </cell>
          <cell r="F180" t="str">
            <v>WILLIAMS Ray</v>
          </cell>
          <cell r="G180" t="str">
            <v>HENDAY Giles</v>
          </cell>
          <cell r="H180" t="str">
            <v>Stations</v>
          </cell>
          <cell r="I180" t="str">
            <v>Lifts, Escalators &amp; Structures</v>
          </cell>
        </row>
        <row r="181">
          <cell r="D181" t="str">
            <v>N355</v>
          </cell>
          <cell r="E181" t="str">
            <v>Chalk Farm:  Modernisation Scoping &amp; Scheme Design</v>
          </cell>
          <cell r="F181" t="str">
            <v>RALLI Paul</v>
          </cell>
          <cell r="G181" t="str">
            <v>THOMAS Colin</v>
          </cell>
          <cell r="H181" t="str">
            <v>Stations</v>
          </cell>
          <cell r="I181" t="str">
            <v>Modernisations &amp; Refurbishments</v>
          </cell>
        </row>
        <row r="182">
          <cell r="D182" t="str">
            <v>N356</v>
          </cell>
          <cell r="E182" t="str">
            <v>Kentish Town:  Modernisation Scoping &amp; scheme Design</v>
          </cell>
          <cell r="F182" t="str">
            <v>RALLI Paul</v>
          </cell>
          <cell r="G182" t="str">
            <v>THOMAS Colin</v>
          </cell>
          <cell r="H182" t="str">
            <v>Stations</v>
          </cell>
          <cell r="I182" t="str">
            <v>Modernisations &amp; Refurbishments</v>
          </cell>
        </row>
        <row r="183">
          <cell r="D183" t="str">
            <v>N357</v>
          </cell>
          <cell r="E183" t="str">
            <v>ERU Staff Accommodation</v>
          </cell>
          <cell r="F183" t="str">
            <v>THOMAS Gwyn</v>
          </cell>
          <cell r="G183" t="str">
            <v>TOMLINSON Ray</v>
          </cell>
          <cell r="H183" t="str">
            <v>Stations</v>
          </cell>
          <cell r="I183" t="str">
            <v>Modernisations &amp; Refurbishments</v>
          </cell>
        </row>
        <row r="184">
          <cell r="D184" t="str">
            <v>N358</v>
          </cell>
          <cell r="E184" t="str">
            <v>Electricity at work regulation (KIOSKS)</v>
          </cell>
          <cell r="F184" t="str">
            <v>CROWLAND Roderick</v>
          </cell>
          <cell r="G184" t="str">
            <v>MADDICK Paul</v>
          </cell>
          <cell r="H184" t="str">
            <v>Special Projects</v>
          </cell>
          <cell r="I184" t="str">
            <v>Infrastructure</v>
          </cell>
        </row>
        <row r="185">
          <cell r="D185" t="str">
            <v>N359</v>
          </cell>
          <cell r="E185" t="str">
            <v>Lift Refurbishment Design Feasibility for 4 Sites</v>
          </cell>
          <cell r="F185" t="str">
            <v>FUWA Mike</v>
          </cell>
          <cell r="G185" t="str">
            <v>GOODMAN Peter</v>
          </cell>
          <cell r="H185" t="str">
            <v>Stations</v>
          </cell>
          <cell r="I185" t="str">
            <v>Lifts, Escalators &amp; Structures</v>
          </cell>
        </row>
        <row r="186">
          <cell r="D186" t="str">
            <v>N360</v>
          </cell>
          <cell r="E186" t="str">
            <v>Infraco JNP Track Improvements 2000/01 Emergent Works</v>
          </cell>
          <cell r="F186" t="str">
            <v>BESSANT Matthew</v>
          </cell>
          <cell r="G186" t="str">
            <v>HYDE Neil</v>
          </cell>
          <cell r="H186" t="str">
            <v>Permanent Way</v>
          </cell>
          <cell r="I186" t="str">
            <v>Track</v>
          </cell>
        </row>
        <row r="187">
          <cell r="D187" t="str">
            <v>N361</v>
          </cell>
          <cell r="E187" t="str">
            <v>Kings Cross Compromised Overlap (Phase 2:Implementation)</v>
          </cell>
          <cell r="F187" t="str">
            <v>CROWLAND Roderick</v>
          </cell>
          <cell r="G187" t="str">
            <v>MADDICK Paul</v>
          </cell>
          <cell r="H187" t="str">
            <v>Special Projects</v>
          </cell>
          <cell r="I187" t="str">
            <v>Infrastructure</v>
          </cell>
        </row>
        <row r="188">
          <cell r="D188" t="str">
            <v>N362</v>
          </cell>
          <cell r="E188" t="str">
            <v>Axle Boxes Interium Work Package STAGE 1</v>
          </cell>
          <cell r="F188" t="str">
            <v>PARTRIDGE Bernie</v>
          </cell>
          <cell r="G188" t="str">
            <v>TUPLING Matt</v>
          </cell>
          <cell r="H188" t="str">
            <v>Non Capital Projects</v>
          </cell>
          <cell r="I188" t="str">
            <v>Operations</v>
          </cell>
        </row>
        <row r="189">
          <cell r="D189" t="str">
            <v>N363</v>
          </cell>
          <cell r="E189" t="str">
            <v>JNP Stations - Comms Strategy</v>
          </cell>
          <cell r="F189" t="str">
            <v>THOMAS Gwyn</v>
          </cell>
          <cell r="G189" t="str">
            <v>WHALLEY Mark</v>
          </cell>
          <cell r="H189" t="str">
            <v>Stations</v>
          </cell>
          <cell r="I189" t="str">
            <v>Communications &amp; Data Transfer</v>
          </cell>
        </row>
        <row r="190">
          <cell r="D190" t="str">
            <v>N364</v>
          </cell>
          <cell r="E190" t="str">
            <v>Train Control System - ITT to Contract Award + Enabling Works - Jubilee Line</v>
          </cell>
          <cell r="F190" t="str">
            <v>BEESON Natalie</v>
          </cell>
          <cell r="G190" t="str">
            <v>THOMPSON David</v>
          </cell>
          <cell r="H190" t="str">
            <v>Train Systems</v>
          </cell>
          <cell r="I190" t="str">
            <v>Jubilee &amp; Northern Upgrade</v>
          </cell>
        </row>
        <row r="191">
          <cell r="D191" t="str">
            <v>N365</v>
          </cell>
          <cell r="E191" t="str">
            <v>Contaminated Land Baseline Project</v>
          </cell>
          <cell r="F191" t="str">
            <v>WILLIAMS Ray</v>
          </cell>
          <cell r="G191" t="str">
            <v>SWINNERTON Chris</v>
          </cell>
          <cell r="H191" t="str">
            <v>Stations</v>
          </cell>
          <cell r="I191" t="str">
            <v>Lifts, Escalators &amp; Structures</v>
          </cell>
        </row>
        <row r="192">
          <cell r="D192" t="str">
            <v>N366</v>
          </cell>
          <cell r="E192" t="str">
            <v>Train Control System - ITT to contract award + Enabling Works: Northern Line</v>
          </cell>
          <cell r="F192" t="str">
            <v>CROWLAND Glen</v>
          </cell>
          <cell r="G192" t="str">
            <v>COLLINS Ian</v>
          </cell>
          <cell r="H192" t="str">
            <v>Train Systems</v>
          </cell>
          <cell r="I192" t="str">
            <v>Jubilee &amp; Northern Upgrade</v>
          </cell>
        </row>
        <row r="193">
          <cell r="D193" t="str">
            <v>N367</v>
          </cell>
          <cell r="E193" t="str">
            <v>7th Car Specified Right Project (Rolling Stock): 59 additional trailors + 4 New Trains</v>
          </cell>
          <cell r="F193" t="str">
            <v>QUINEY Jon</v>
          </cell>
          <cell r="G193" t="str">
            <v>CLARK Andrew</v>
          </cell>
          <cell r="H193" t="str">
            <v>Rolling Stock</v>
          </cell>
          <cell r="I193" t="str">
            <v>Rolling Stock</v>
          </cell>
        </row>
        <row r="194">
          <cell r="D194" t="str">
            <v>N368</v>
          </cell>
          <cell r="E194" t="str">
            <v>Additional Trains for the Jubilee Line - Work Package Funding</v>
          </cell>
          <cell r="F194" t="str">
            <v>QUINEY Jon</v>
          </cell>
          <cell r="G194" t="str">
            <v>CLARK Andrew</v>
          </cell>
          <cell r="H194" t="str">
            <v>Rolling Stock</v>
          </cell>
          <cell r="I194" t="str">
            <v>Rolling Stock</v>
          </cell>
        </row>
        <row r="195">
          <cell r="D195" t="str">
            <v>N369</v>
          </cell>
          <cell r="E195" t="str">
            <v>Deep Tunnel Assesments</v>
          </cell>
          <cell r="F195" t="str">
            <v>BESSANT Matthew</v>
          </cell>
          <cell r="G195" t="str">
            <v>MUDGE John</v>
          </cell>
          <cell r="H195" t="str">
            <v>Permanent Way</v>
          </cell>
          <cell r="I195" t="str">
            <v>Civils</v>
          </cell>
        </row>
        <row r="196">
          <cell r="D196" t="str">
            <v>N370</v>
          </cell>
          <cell r="E196" t="str">
            <v>Indication at 29 points at cockfosters</v>
          </cell>
          <cell r="F196" t="str">
            <v>CROWLAND Roderick</v>
          </cell>
          <cell r="G196" t="str">
            <v>MADDICK Paul</v>
          </cell>
          <cell r="H196" t="str">
            <v>Special Projects</v>
          </cell>
          <cell r="I196" t="str">
            <v>Infrastructure</v>
          </cell>
        </row>
        <row r="197">
          <cell r="D197" t="str">
            <v>N371</v>
          </cell>
          <cell r="E197" t="str">
            <v>Civil Infrastructure - Bridges and Structure Asset condition assesments</v>
          </cell>
          <cell r="F197" t="str">
            <v>THORBURN William</v>
          </cell>
          <cell r="G197" t="str">
            <v>ELMORE Chris</v>
          </cell>
          <cell r="H197" t="str">
            <v>Stations</v>
          </cell>
          <cell r="I197" t="str">
            <v>Lifts, Escalators &amp; Structures</v>
          </cell>
        </row>
        <row r="198">
          <cell r="D198" t="str">
            <v>N372</v>
          </cell>
          <cell r="E198" t="str">
            <v>Park Royal to Alperton Embankments: P086 - EM6 and EM7</v>
          </cell>
          <cell r="F198" t="str">
            <v>BESSANT Matthew</v>
          </cell>
          <cell r="G198" t="str">
            <v>MUDGE John</v>
          </cell>
          <cell r="H198" t="str">
            <v>Permanent Way</v>
          </cell>
          <cell r="I198" t="str">
            <v>Civils</v>
          </cell>
        </row>
        <row r="199">
          <cell r="D199" t="str">
            <v>N373</v>
          </cell>
          <cell r="E199" t="str">
            <v>Asbestos Removal from Pit Blocks</v>
          </cell>
          <cell r="F199" t="str">
            <v>BESSANT Matthew</v>
          </cell>
          <cell r="G199" t="str">
            <v>CASWELL Gavin</v>
          </cell>
          <cell r="H199" t="str">
            <v>Permanent Way</v>
          </cell>
          <cell r="I199" t="str">
            <v>Track</v>
          </cell>
        </row>
        <row r="200">
          <cell r="D200" t="str">
            <v>N374</v>
          </cell>
          <cell r="E200" t="str">
            <v>IT Capex Programme</v>
          </cell>
          <cell r="F200" t="str">
            <v>VAN DER MERWE Hans</v>
          </cell>
          <cell r="G200" t="str">
            <v>O`BRIEN Dave</v>
          </cell>
          <cell r="H200" t="str">
            <v>Non Capital Projects</v>
          </cell>
          <cell r="I200" t="str">
            <v>IT</v>
          </cell>
        </row>
        <row r="201">
          <cell r="D201" t="str">
            <v>N375</v>
          </cell>
          <cell r="E201" t="str">
            <v>Self Testing CRIDS</v>
          </cell>
          <cell r="F201" t="str">
            <v>THORBURN William</v>
          </cell>
          <cell r="G201" t="str">
            <v>ROWE Keith</v>
          </cell>
          <cell r="H201" t="str">
            <v>Stations</v>
          </cell>
          <cell r="I201" t="str">
            <v>Lifts, Escalators &amp; Structures</v>
          </cell>
        </row>
        <row r="202">
          <cell r="D202" t="str">
            <v>N377</v>
          </cell>
          <cell r="E202" t="str">
            <v>Connect PFI Obligations</v>
          </cell>
          <cell r="F202" t="str">
            <v>THOMAS Gwyn</v>
          </cell>
          <cell r="G202" t="str">
            <v>BAMGBELU Wale</v>
          </cell>
          <cell r="H202" t="str">
            <v>Stations</v>
          </cell>
          <cell r="I202" t="str">
            <v>Communications &amp; Data Transfer</v>
          </cell>
        </row>
        <row r="203">
          <cell r="D203" t="str">
            <v>N378</v>
          </cell>
          <cell r="E203" t="str">
            <v>Finchley Road Platform Reconstruction (3 &amp; 4 only)</v>
          </cell>
          <cell r="F203" t="str">
            <v>WILLIAMS Ray</v>
          </cell>
          <cell r="G203" t="str">
            <v>SWINNERTON Christopher</v>
          </cell>
          <cell r="H203" t="str">
            <v>Stations</v>
          </cell>
          <cell r="I203" t="str">
            <v>Lifts, Escalators &amp; Structures</v>
          </cell>
        </row>
        <row r="204">
          <cell r="D204" t="str">
            <v>N379</v>
          </cell>
          <cell r="E204" t="str">
            <v>Highgate Station (Disused) - Cuttings :N075 - CTS2 and CTS3</v>
          </cell>
          <cell r="F204" t="str">
            <v>BESSANT Matthew</v>
          </cell>
          <cell r="G204" t="str">
            <v>MUDGE John</v>
          </cell>
          <cell r="H204" t="str">
            <v>Permanent Way</v>
          </cell>
          <cell r="I204" t="str">
            <v>Civils</v>
          </cell>
        </row>
        <row r="205">
          <cell r="D205" t="str">
            <v>N380</v>
          </cell>
          <cell r="E205" t="str">
            <v>JNUP Signalling N/L Upgrade Test Track</v>
          </cell>
          <cell r="F205" t="str">
            <v>CROWLAND Glen</v>
          </cell>
          <cell r="G205" t="str">
            <v>COLLINS Ian</v>
          </cell>
          <cell r="H205" t="str">
            <v>Train Systems</v>
          </cell>
          <cell r="I205" t="str">
            <v>Jubilee &amp; Northern Upgrade</v>
          </cell>
        </row>
        <row r="206">
          <cell r="D206" t="str">
            <v>N381</v>
          </cell>
          <cell r="E206" t="str">
            <v>Long Welded Rail Train</v>
          </cell>
          <cell r="F206" t="str">
            <v>QUINEY Jon</v>
          </cell>
          <cell r="G206" t="str">
            <v>THORNHILL Tom</v>
          </cell>
          <cell r="H206" t="str">
            <v>Rolling Stock</v>
          </cell>
          <cell r="I206" t="str">
            <v>Rolling Stock</v>
          </cell>
        </row>
        <row r="207">
          <cell r="D207" t="str">
            <v>N382</v>
          </cell>
          <cell r="E207" t="str">
            <v>Queensbury to Kingsbury Embankments: B086 -EM1</v>
          </cell>
          <cell r="F207" t="str">
            <v>BESSANT Matthew</v>
          </cell>
          <cell r="G207" t="str">
            <v>MUDGE John</v>
          </cell>
          <cell r="H207" t="str">
            <v>Permanent Way</v>
          </cell>
          <cell r="I207" t="str">
            <v>Civils</v>
          </cell>
        </row>
        <row r="208">
          <cell r="D208" t="str">
            <v>N383</v>
          </cell>
          <cell r="E208" t="str">
            <v>Signal Training School</v>
          </cell>
          <cell r="F208" t="str">
            <v>ROBERTSON Andy</v>
          </cell>
          <cell r="H208" t="str">
            <v>Non Capital Projects</v>
          </cell>
          <cell r="I208" t="str">
            <v>HR</v>
          </cell>
        </row>
        <row r="209">
          <cell r="D209" t="str">
            <v>N384</v>
          </cell>
          <cell r="E209" t="str">
            <v>Track Work Bank 03/04</v>
          </cell>
          <cell r="F209" t="str">
            <v>BESSANT Matthew</v>
          </cell>
          <cell r="G209" t="str">
            <v>BANGASH Amjad</v>
          </cell>
          <cell r="H209" t="str">
            <v>Permanent Way</v>
          </cell>
          <cell r="I209" t="str">
            <v>Track</v>
          </cell>
        </row>
        <row r="210">
          <cell r="D210" t="str">
            <v>N385</v>
          </cell>
          <cell r="E210" t="str">
            <v>DEISIP IV Over Head Trolley Modification</v>
          </cell>
          <cell r="F210" t="str">
            <v>THORBURN William</v>
          </cell>
          <cell r="G210" t="str">
            <v>ROWE Keith</v>
          </cell>
          <cell r="H210" t="str">
            <v>Stations</v>
          </cell>
          <cell r="I210" t="str">
            <v>Lifts, Escalators &amp; Structures</v>
          </cell>
        </row>
        <row r="211">
          <cell r="D211" t="str">
            <v>N386</v>
          </cell>
          <cell r="E211" t="str">
            <v>7th Car specified right : Signalling + Stations</v>
          </cell>
          <cell r="F211" t="str">
            <v>STUPAR Sasha</v>
          </cell>
          <cell r="G211" t="str">
            <v>JARMAN John</v>
          </cell>
          <cell r="H211" t="str">
            <v>Train Systems</v>
          </cell>
          <cell r="I211" t="str">
            <v>7th Car</v>
          </cell>
        </row>
        <row r="212">
          <cell r="D212" t="str">
            <v>N387</v>
          </cell>
          <cell r="E212" t="str">
            <v>7th Car specified right : Project Management</v>
          </cell>
          <cell r="F212" t="str">
            <v>STUPAR Sasha</v>
          </cell>
          <cell r="G212" t="str">
            <v>JARMAN John</v>
          </cell>
          <cell r="H212" t="str">
            <v>Train Systems</v>
          </cell>
          <cell r="I212" t="str">
            <v>7th Car</v>
          </cell>
        </row>
        <row r="213">
          <cell r="D213" t="str">
            <v>N388</v>
          </cell>
          <cell r="E213" t="str">
            <v>7th Car specified right : Civils</v>
          </cell>
          <cell r="F213" t="str">
            <v>BESSANT Matthew</v>
          </cell>
          <cell r="G213" t="str">
            <v>SWINNERTON Christopher</v>
          </cell>
          <cell r="H213" t="str">
            <v>Permanent Way</v>
          </cell>
          <cell r="I213" t="str">
            <v>Civils</v>
          </cell>
        </row>
        <row r="214">
          <cell r="D214" t="str">
            <v>N389</v>
          </cell>
          <cell r="E214" t="str">
            <v>7th Car specified right : Tracks</v>
          </cell>
          <cell r="F214" t="str">
            <v>BESSANT Matthew</v>
          </cell>
          <cell r="G214" t="str">
            <v>CASWELL Gavin</v>
          </cell>
          <cell r="H214" t="str">
            <v>Permanent Way</v>
          </cell>
          <cell r="I214" t="str">
            <v>Track</v>
          </cell>
        </row>
        <row r="215">
          <cell r="D215" t="str">
            <v>N390</v>
          </cell>
          <cell r="E215" t="str">
            <v>Stanmore Station 3rd Platform</v>
          </cell>
          <cell r="F215" t="str">
            <v>BEESON Natalie</v>
          </cell>
          <cell r="G215" t="str">
            <v>FAWCETT Conrad</v>
          </cell>
          <cell r="H215" t="str">
            <v>Train Systems</v>
          </cell>
          <cell r="I215" t="str">
            <v>Jubilee &amp; Northern Upgrade</v>
          </cell>
        </row>
        <row r="216">
          <cell r="D216" t="str">
            <v>N391</v>
          </cell>
          <cell r="E216" t="str">
            <v>Works at Jubilee Stations (SER Works)</v>
          </cell>
          <cell r="F216" t="str">
            <v>CROWLAND Glen</v>
          </cell>
          <cell r="G216" t="str">
            <v>FAWCETT Conrad</v>
          </cell>
          <cell r="H216" t="str">
            <v>Train Systems</v>
          </cell>
          <cell r="I216" t="str">
            <v>Jubilee &amp; Northern Upgrade</v>
          </cell>
        </row>
        <row r="217">
          <cell r="D217" t="str">
            <v>N392</v>
          </cell>
          <cell r="E217" t="str">
            <v>JNUP Signalling Northern Upgrade (SERs at Stations)</v>
          </cell>
          <cell r="F217" t="str">
            <v>CROWLAND Glen</v>
          </cell>
          <cell r="G217" t="str">
            <v>COLLINS Ian</v>
          </cell>
          <cell r="H217" t="str">
            <v>Train Systems</v>
          </cell>
          <cell r="I217" t="str">
            <v>Jubilee &amp; Northern Upgrade</v>
          </cell>
        </row>
        <row r="218">
          <cell r="D218" t="str">
            <v>N393</v>
          </cell>
          <cell r="E218" t="str">
            <v>Northern Line Embankment Stabilisation Work</v>
          </cell>
          <cell r="F218" t="str">
            <v>BESSANT Matthew</v>
          </cell>
          <cell r="G218" t="str">
            <v>MUDGE John</v>
          </cell>
          <cell r="H218" t="str">
            <v>Permanent Way</v>
          </cell>
          <cell r="I218" t="str">
            <v>Civils</v>
          </cell>
        </row>
        <row r="219">
          <cell r="D219" t="str">
            <v>N394</v>
          </cell>
          <cell r="E219" t="str">
            <v>5 Combined Signalling Projects - Development Phases Only</v>
          </cell>
          <cell r="F219" t="str">
            <v>CROWLAND Roderick</v>
          </cell>
          <cell r="G219" t="str">
            <v>MADDICK Paul</v>
          </cell>
          <cell r="H219" t="str">
            <v>Special Projects</v>
          </cell>
          <cell r="I219" t="str">
            <v>Infrastructure</v>
          </cell>
        </row>
        <row r="220">
          <cell r="D220" t="str">
            <v>N395</v>
          </cell>
          <cell r="E220" t="str">
            <v>Jubilee Line and Northern Line TCS Upgrade Signalling - implementation</v>
          </cell>
          <cell r="F220" t="str">
            <v>WICK Chris</v>
          </cell>
          <cell r="G220" t="str">
            <v>BHAMRA Siv</v>
          </cell>
          <cell r="H220" t="str">
            <v>Train Systems</v>
          </cell>
          <cell r="I220" t="str">
            <v>Jubilee &amp; Northern Upgrade</v>
          </cell>
        </row>
        <row r="221">
          <cell r="D221" t="str">
            <v>N396</v>
          </cell>
          <cell r="E221" t="str">
            <v>Underfloor Wheel Lathe (Piccadilly Line)</v>
          </cell>
          <cell r="F221" t="str">
            <v>WILLIAMS Ray</v>
          </cell>
          <cell r="G221" t="str">
            <v>SWINNERTON Christopher</v>
          </cell>
          <cell r="H221" t="str">
            <v>Stations</v>
          </cell>
          <cell r="I221" t="str">
            <v>Lifts, Escalators &amp; Structures</v>
          </cell>
        </row>
        <row r="222">
          <cell r="D222" t="str">
            <v>N397</v>
          </cell>
          <cell r="E222" t="str">
            <v>Turnpike Lane 3 :  HD-B :  escalator refurb</v>
          </cell>
          <cell r="F222" t="str">
            <v>FUWA Mike</v>
          </cell>
          <cell r="G222" t="str">
            <v>LE FEVRE Chris</v>
          </cell>
          <cell r="H222" t="str">
            <v>Stations</v>
          </cell>
          <cell r="I222" t="str">
            <v>Lifts, Escalators &amp; Structures</v>
          </cell>
        </row>
        <row r="223">
          <cell r="D223" t="str">
            <v>N398</v>
          </cell>
          <cell r="E223" t="str">
            <v>Knightsbridge No.3 Refurbishment</v>
          </cell>
          <cell r="F223" t="str">
            <v>FUWA Mike</v>
          </cell>
          <cell r="G223" t="str">
            <v>LE FEVRE Chris</v>
          </cell>
          <cell r="H223" t="str">
            <v>Stations</v>
          </cell>
          <cell r="I223" t="str">
            <v>Lifts, Escalators &amp; Structures</v>
          </cell>
        </row>
        <row r="224">
          <cell r="D224" t="str">
            <v>N399</v>
          </cell>
          <cell r="E224" t="str">
            <v>Tooting Bdw esc 3 Replacement</v>
          </cell>
          <cell r="F224" t="str">
            <v>FUWA Mike</v>
          </cell>
          <cell r="G224" t="str">
            <v>YOUNG Neil</v>
          </cell>
          <cell r="H224" t="str">
            <v>Stations</v>
          </cell>
          <cell r="I224" t="str">
            <v>Lifts, Escalators &amp; Structures</v>
          </cell>
        </row>
        <row r="225">
          <cell r="D225" t="str">
            <v>N400</v>
          </cell>
          <cell r="E225" t="str">
            <v>Knightsbridge 1 :   PH :  escalator refurb.</v>
          </cell>
          <cell r="F225" t="str">
            <v>FUWA Mike</v>
          </cell>
          <cell r="G225" t="str">
            <v>LE FEVRE Chris</v>
          </cell>
          <cell r="H225" t="str">
            <v>Stations</v>
          </cell>
          <cell r="I225" t="str">
            <v>Lifts, Escalators &amp; Structures</v>
          </cell>
        </row>
        <row r="226">
          <cell r="D226" t="str">
            <v>N401</v>
          </cell>
          <cell r="E226" t="str">
            <v>Clapham North:  No. 1 Replacement</v>
          </cell>
          <cell r="F226" t="str">
            <v>FUWA Mike</v>
          </cell>
          <cell r="G226" t="str">
            <v>YOUNG Neil</v>
          </cell>
          <cell r="H226" t="str">
            <v>Stations</v>
          </cell>
          <cell r="I226" t="str">
            <v>Lifts, Escalators &amp; Structures</v>
          </cell>
        </row>
        <row r="227">
          <cell r="D227" t="str">
            <v>N402</v>
          </cell>
          <cell r="E227" t="str">
            <v>Jubilee Line Reversing Sites</v>
          </cell>
          <cell r="F227" t="str">
            <v>BEESON Natalie</v>
          </cell>
          <cell r="G227" t="str">
            <v>FAWCETT Conrad</v>
          </cell>
          <cell r="H227" t="str">
            <v>Train Systems</v>
          </cell>
          <cell r="I227" t="str">
            <v>Jubilee &amp; Northern Upgrade</v>
          </cell>
        </row>
        <row r="228">
          <cell r="D228" t="str">
            <v>N403</v>
          </cell>
          <cell r="E228" t="str">
            <v>73TS Wheelset Replacement Project</v>
          </cell>
          <cell r="F228" t="str">
            <v>QUINEY Jon</v>
          </cell>
          <cell r="G228" t="str">
            <v>MCATEER Danny</v>
          </cell>
          <cell r="H228" t="str">
            <v>Train Systems</v>
          </cell>
          <cell r="I228" t="str">
            <v>Rolling Stock</v>
          </cell>
        </row>
        <row r="229">
          <cell r="D229" t="str">
            <v>N404</v>
          </cell>
          <cell r="E229" t="str">
            <v>Acton Town :  step free access - design</v>
          </cell>
          <cell r="F229" t="str">
            <v>WILLIAMS Ray</v>
          </cell>
          <cell r="G229" t="str">
            <v>GOODMAN Peter</v>
          </cell>
          <cell r="H229" t="str">
            <v>Stations</v>
          </cell>
          <cell r="I229" t="str">
            <v>Lifts, Escalators &amp; Structures</v>
          </cell>
        </row>
        <row r="230">
          <cell r="D230" t="str">
            <v>N405</v>
          </cell>
          <cell r="E230" t="str">
            <v>Waterloo No.1 and 2 Esc Replacement</v>
          </cell>
          <cell r="F230" t="str">
            <v>FUWA Mike</v>
          </cell>
          <cell r="G230" t="str">
            <v>YOUNG Neil</v>
          </cell>
          <cell r="H230" t="str">
            <v>Stations</v>
          </cell>
          <cell r="I230" t="str">
            <v>Lifts, Escalators &amp; Structures</v>
          </cell>
        </row>
        <row r="231">
          <cell r="D231" t="str">
            <v>N406</v>
          </cell>
          <cell r="E231" t="str">
            <v>TRACK WORKBANK YEAR 2</v>
          </cell>
          <cell r="F231" t="str">
            <v>BESSANT Matthew</v>
          </cell>
          <cell r="G231" t="str">
            <v>BANGASH Amjad</v>
          </cell>
          <cell r="H231" t="str">
            <v>Permanent Way</v>
          </cell>
          <cell r="I231" t="str">
            <v>Track</v>
          </cell>
        </row>
        <row r="232">
          <cell r="D232" t="str">
            <v>N407</v>
          </cell>
          <cell r="E232" t="str">
            <v>Archway:  No. 1 &amp; 2 Esc Refurbishment</v>
          </cell>
          <cell r="F232" t="str">
            <v>FUWA Mike</v>
          </cell>
          <cell r="G232" t="str">
            <v>YOUNG Neil</v>
          </cell>
          <cell r="H232" t="str">
            <v>Stations</v>
          </cell>
          <cell r="I232" t="str">
            <v>Lifts, Escalators &amp; Structures</v>
          </cell>
        </row>
        <row r="233">
          <cell r="D233" t="str">
            <v>N408</v>
          </cell>
          <cell r="E233" t="str">
            <v>Jubilee Line - Operational Improvements</v>
          </cell>
          <cell r="F233" t="str">
            <v>CROWLAND Roderick</v>
          </cell>
          <cell r="G233" t="str">
            <v>LUMB Chris</v>
          </cell>
          <cell r="H233" t="str">
            <v>Special Projects</v>
          </cell>
          <cell r="I233" t="str">
            <v>Infrastructure</v>
          </cell>
        </row>
        <row r="234">
          <cell r="D234" t="str">
            <v>N409</v>
          </cell>
          <cell r="E234" t="str">
            <v>Design &amp; Supply of PIMS Passenger Information Management System units</v>
          </cell>
          <cell r="F234" t="str">
            <v>THOMAS Gwyn</v>
          </cell>
          <cell r="G234" t="str">
            <v>** Other</v>
          </cell>
          <cell r="H234" t="str">
            <v>Stations</v>
          </cell>
          <cell r="I234" t="str">
            <v>Communications &amp; Data Transfer</v>
          </cell>
        </row>
        <row r="235">
          <cell r="D235" t="str">
            <v>N410</v>
          </cell>
          <cell r="E235" t="str">
            <v>Wood Green Escalator 1 Refurbishment</v>
          </cell>
          <cell r="F235" t="str">
            <v>FUWA Mike</v>
          </cell>
          <cell r="G235" t="str">
            <v>LE FEVRE Chris</v>
          </cell>
          <cell r="H235" t="str">
            <v>Stations</v>
          </cell>
          <cell r="I235" t="str">
            <v>Lifts, Escalators &amp; Structures</v>
          </cell>
        </row>
        <row r="236">
          <cell r="D236" t="str">
            <v>N411</v>
          </cell>
          <cell r="E236" t="str">
            <v>TBTC Communication Services</v>
          </cell>
          <cell r="F236" t="str">
            <v>BEESON Natalie</v>
          </cell>
          <cell r="G236" t="str">
            <v>FAWCETT Conrad</v>
          </cell>
          <cell r="H236" t="str">
            <v>Train Systems</v>
          </cell>
          <cell r="I236" t="str">
            <v>Jubilee &amp; Northern Upgrade</v>
          </cell>
        </row>
        <row r="237">
          <cell r="D237" t="str">
            <v>N412</v>
          </cell>
          <cell r="E237" t="str">
            <v>Fire Protocol System Phase 4 Stage 1 &amp; 2</v>
          </cell>
          <cell r="F237" t="str">
            <v>THOMAS Gwyn</v>
          </cell>
          <cell r="G237" t="str">
            <v>TOMLINSON Ray</v>
          </cell>
          <cell r="H237" t="str">
            <v>Stations</v>
          </cell>
          <cell r="I237" t="str">
            <v>Communications &amp; Data Transfer</v>
          </cell>
        </row>
        <row r="238">
          <cell r="D238" t="str">
            <v>N413</v>
          </cell>
          <cell r="E238" t="str">
            <v>Communications – Option C Stations 12-22</v>
          </cell>
          <cell r="F238" t="str">
            <v>THOMAS Gwyn</v>
          </cell>
          <cell r="G238" t="str">
            <v>GAINSFORD Colin</v>
          </cell>
          <cell r="H238" t="str">
            <v>Stations</v>
          </cell>
          <cell r="I238" t="str">
            <v>Communications &amp; Data Transfer</v>
          </cell>
        </row>
        <row r="239">
          <cell r="D239" t="str">
            <v>N414</v>
          </cell>
          <cell r="E239" t="str">
            <v>MIP Lifts - Sourcing Strategy</v>
          </cell>
          <cell r="F239" t="str">
            <v>WILLIAMS Ray</v>
          </cell>
          <cell r="G239" t="str">
            <v>GOODMAN Peter</v>
          </cell>
          <cell r="H239" t="str">
            <v>Stations</v>
          </cell>
          <cell r="I239" t="str">
            <v>Lifts, Escalators &amp; Structures</v>
          </cell>
        </row>
        <row r="240">
          <cell r="D240" t="str">
            <v>N415</v>
          </cell>
          <cell r="E240" t="str">
            <v>UPS Batteries Upgrade on the JLE and Stratford Market Depots</v>
          </cell>
          <cell r="F240" t="str">
            <v>THORBURN William</v>
          </cell>
          <cell r="G240" t="str">
            <v>ROWE Keith</v>
          </cell>
          <cell r="H240" t="str">
            <v>Stations</v>
          </cell>
          <cell r="I240" t="str">
            <v>Lifts, Escalators &amp; Structures</v>
          </cell>
        </row>
        <row r="241">
          <cell r="D241" t="str">
            <v>N416</v>
          </cell>
          <cell r="E241" t="str">
            <v>AWP Civils Workbank Year 2</v>
          </cell>
          <cell r="F241" t="str">
            <v>BESSANT Matthew</v>
          </cell>
          <cell r="G241" t="str">
            <v>BANGASH Amjad</v>
          </cell>
          <cell r="H241" t="str">
            <v>Permanent Way</v>
          </cell>
          <cell r="I241" t="str">
            <v>Civils</v>
          </cell>
        </row>
        <row r="242">
          <cell r="D242" t="str">
            <v>N417</v>
          </cell>
          <cell r="E242" t="str">
            <v>Drainage Discharge Improvement Project</v>
          </cell>
          <cell r="F242" t="str">
            <v>TAPLEY John</v>
          </cell>
          <cell r="G242" t="str">
            <v>KING Sadie</v>
          </cell>
          <cell r="H242" t="str">
            <v>Permanent Way</v>
          </cell>
          <cell r="I242" t="str">
            <v>Civils</v>
          </cell>
        </row>
        <row r="243">
          <cell r="D243" t="str">
            <v>N439</v>
          </cell>
          <cell r="E243" t="str">
            <v>TBTC Rolling Stock Integration</v>
          </cell>
          <cell r="F243" t="str">
            <v>PRICE Nuala</v>
          </cell>
          <cell r="G243" t="str">
            <v>THORNHILL Tom</v>
          </cell>
          <cell r="H243" t="str">
            <v>Train Systems</v>
          </cell>
          <cell r="I243" t="str">
            <v>Jubilee &amp; Northern Upgrade</v>
          </cell>
        </row>
        <row r="244">
          <cell r="D244" t="str">
            <v>N441</v>
          </cell>
          <cell r="E244" t="str">
            <v>West Hampstead - Installation of step free access facilities</v>
          </cell>
          <cell r="F244" t="str">
            <v>WILLIAMS Ray</v>
          </cell>
          <cell r="G244" t="str">
            <v>GOODMAN Peter</v>
          </cell>
          <cell r="H244" t="str">
            <v>Stations</v>
          </cell>
          <cell r="I244" t="str">
            <v>Lifts, Escalators &amp; Structures</v>
          </cell>
        </row>
        <row r="245">
          <cell r="D245" t="str">
            <v>N442</v>
          </cell>
          <cell r="H245" t="str">
            <v>Stations</v>
          </cell>
          <cell r="I245" t="str">
            <v>Lifts, Escalators &amp; Structures</v>
          </cell>
        </row>
        <row r="246">
          <cell r="D246" t="str">
            <v>N443</v>
          </cell>
          <cell r="E246" t="str">
            <v>JL Upgrade - Control Centre</v>
          </cell>
          <cell r="F246" t="str">
            <v>BEESON Natalie</v>
          </cell>
          <cell r="G246" t="str">
            <v>FAWCETT Conrad</v>
          </cell>
          <cell r="H246" t="str">
            <v>Train Systems</v>
          </cell>
          <cell r="I246" t="str">
            <v>Jubilee &amp; Northern Upgrade</v>
          </cell>
        </row>
        <row r="247">
          <cell r="D247" t="str">
            <v>N444</v>
          </cell>
          <cell r="E247" t="str">
            <v>Wembley Park Platform Repair Works</v>
          </cell>
          <cell r="F247" t="str">
            <v>HUBSMITH Gordon</v>
          </cell>
          <cell r="G247" t="str">
            <v>DAWKINS Kevin</v>
          </cell>
          <cell r="H247" t="str">
            <v>Special Projects</v>
          </cell>
          <cell r="I247" t="str">
            <v>Property</v>
          </cell>
        </row>
        <row r="248">
          <cell r="D248" t="str">
            <v>N585</v>
          </cell>
          <cell r="E248" t="str">
            <v>Green Park No.6 Refurbishment</v>
          </cell>
          <cell r="F248" t="str">
            <v>FUWA Mike</v>
          </cell>
          <cell r="G248" t="str">
            <v>LE FEVRE Chris</v>
          </cell>
          <cell r="H248" t="str">
            <v>Stations</v>
          </cell>
          <cell r="I248" t="str">
            <v>Lifts, Escalators &amp; Structures</v>
          </cell>
        </row>
        <row r="249">
          <cell r="D249" t="str">
            <v>N590</v>
          </cell>
          <cell r="E249" t="str">
            <v>Tooting Bec Escal 1 Replacement</v>
          </cell>
          <cell r="F249" t="str">
            <v>FUWA Mike</v>
          </cell>
          <cell r="G249" t="str">
            <v>YOUNG Neil</v>
          </cell>
          <cell r="H249" t="str">
            <v>Stations</v>
          </cell>
          <cell r="I249" t="str">
            <v>Lifts, Escalators &amp; Structures</v>
          </cell>
        </row>
        <row r="250">
          <cell r="D250" t="str">
            <v>N780</v>
          </cell>
          <cell r="E250" t="str">
            <v>JNP Adjusted Risk Premium - Trains</v>
          </cell>
          <cell r="F250" t="str">
            <v>STUCHBURY Vivienne</v>
          </cell>
          <cell r="G250" t="str">
            <v>HEYS John</v>
          </cell>
          <cell r="H250" t="str">
            <v>Rolling Stock</v>
          </cell>
          <cell r="I250" t="str">
            <v>Rolling Stock</v>
          </cell>
        </row>
        <row r="251">
          <cell r="D251" t="str">
            <v>N781</v>
          </cell>
          <cell r="E251" t="str">
            <v>JNP Adjusted Risk Premium - Stations</v>
          </cell>
          <cell r="F251" t="str">
            <v>McARTHUR Gerry</v>
          </cell>
          <cell r="G251" t="str">
            <v>PORTER Rob</v>
          </cell>
          <cell r="H251" t="str">
            <v>Stations</v>
          </cell>
          <cell r="I251" t="str">
            <v>Modernisations &amp; Refurbishments</v>
          </cell>
        </row>
        <row r="252">
          <cell r="D252" t="str">
            <v>N782</v>
          </cell>
          <cell r="E252" t="str">
            <v>JNP Adjusted Risk Premium - Infrastructure</v>
          </cell>
          <cell r="F252" t="str">
            <v>STUCHBURY Vivienne</v>
          </cell>
          <cell r="G252" t="str">
            <v>SATCHELL Paul</v>
          </cell>
          <cell r="H252" t="str">
            <v>Non Capital Projects</v>
          </cell>
          <cell r="I252" t="str">
            <v>Adjusted Risk Premium</v>
          </cell>
        </row>
        <row r="253">
          <cell r="D253" t="str">
            <v>N800</v>
          </cell>
          <cell r="E253" t="str">
            <v>Camden Town - CTN Redevelopment</v>
          </cell>
          <cell r="F253" t="str">
            <v>HUBSMITH Gordon</v>
          </cell>
          <cell r="G253" t="str">
            <v>McFARLANE Craig</v>
          </cell>
          <cell r="H253" t="str">
            <v>Special Projects</v>
          </cell>
          <cell r="I253" t="str">
            <v>Property</v>
          </cell>
        </row>
        <row r="254">
          <cell r="D254" t="str">
            <v>N802</v>
          </cell>
          <cell r="E254" t="str">
            <v>Tottenham Court Road - Station upgrade</v>
          </cell>
          <cell r="F254" t="str">
            <v>CHIRWA Mary</v>
          </cell>
          <cell r="G254" t="str">
            <v>KHAN Mohsinah</v>
          </cell>
          <cell r="H254" t="str">
            <v>Special Projects</v>
          </cell>
          <cell r="I254" t="str">
            <v>Property</v>
          </cell>
        </row>
        <row r="255">
          <cell r="D255" t="str">
            <v>N804</v>
          </cell>
          <cell r="E255" t="str">
            <v>Knightsbridge Cable Ducts</v>
          </cell>
          <cell r="F255" t="str">
            <v>THORBURN William</v>
          </cell>
          <cell r="G255" t="str">
            <v>KENNY Shaun</v>
          </cell>
          <cell r="H255" t="str">
            <v>Special Projects</v>
          </cell>
          <cell r="I255" t="str">
            <v>Property</v>
          </cell>
        </row>
        <row r="256">
          <cell r="D256" t="str">
            <v>N805</v>
          </cell>
          <cell r="E256" t="str">
            <v>Works to Accommodate Linden Homes</v>
          </cell>
          <cell r="F256" t="str">
            <v>WILLIAMS Ray</v>
          </cell>
          <cell r="G256" t="str">
            <v>ROWE Keith</v>
          </cell>
          <cell r="H256" t="str">
            <v>Stations</v>
          </cell>
          <cell r="I256" t="str">
            <v>Lifts, Escalators &amp; Structures</v>
          </cell>
        </row>
        <row r="257">
          <cell r="D257" t="str">
            <v>N806</v>
          </cell>
          <cell r="E257" t="str">
            <v>P/L 73ts - Runback Protection System</v>
          </cell>
          <cell r="F257" t="str">
            <v>PRICE Nuala</v>
          </cell>
          <cell r="G257" t="str">
            <v>TUCKER Craig</v>
          </cell>
          <cell r="H257" t="str">
            <v>Rolling Stock</v>
          </cell>
          <cell r="I257" t="str">
            <v>Rolling Stock</v>
          </cell>
        </row>
        <row r="258">
          <cell r="D258" t="str">
            <v>N807</v>
          </cell>
          <cell r="E258" t="str">
            <v>Train Staff Accommodation - Morden, Wembley Park, Acton Town (Design to RIBA Stage D)</v>
          </cell>
          <cell r="F258" t="str">
            <v>CHIRWA Mary</v>
          </cell>
          <cell r="G258" t="str">
            <v>BISHOP David</v>
          </cell>
          <cell r="H258" t="str">
            <v>Special Projects</v>
          </cell>
          <cell r="I258" t="str">
            <v>Property</v>
          </cell>
        </row>
        <row r="259">
          <cell r="D259" t="str">
            <v>N808</v>
          </cell>
          <cell r="E259" t="str">
            <v>JCA 1326 Hounslow East Station Platform Works - Contract Variation</v>
          </cell>
          <cell r="F259" t="str">
            <v>CHIRWA Mary</v>
          </cell>
          <cell r="G259" t="str">
            <v>MUDGE John</v>
          </cell>
          <cell r="H259" t="str">
            <v>Special Projects</v>
          </cell>
          <cell r="I259" t="str">
            <v>Property</v>
          </cell>
        </row>
        <row r="260">
          <cell r="D260" t="str">
            <v>N809</v>
          </cell>
          <cell r="E260" t="str">
            <v>Mobilisation Funding for Canary Wharf Variation</v>
          </cell>
          <cell r="F260" t="str">
            <v>DAVIS Tim</v>
          </cell>
          <cell r="G260" t="str">
            <v>NEILSON Douglas</v>
          </cell>
          <cell r="H260" t="str">
            <v>Special Projects</v>
          </cell>
          <cell r="I260" t="str">
            <v>Infrastructure</v>
          </cell>
        </row>
        <row r="261">
          <cell r="D261" t="str">
            <v>N810</v>
          </cell>
          <cell r="E261" t="str">
            <v>N/L 95ts - Runback Protection System</v>
          </cell>
          <cell r="F261" t="str">
            <v>PRICE Nuala</v>
          </cell>
          <cell r="G261" t="str">
            <v>TUCKER Craig</v>
          </cell>
          <cell r="H261" t="str">
            <v>Rolling Stock</v>
          </cell>
          <cell r="I261" t="str">
            <v>Rolling Stock</v>
          </cell>
        </row>
        <row r="262">
          <cell r="D262" t="str">
            <v>N811</v>
          </cell>
          <cell r="E262" t="str">
            <v>J/L 96ts - Runback Protection System</v>
          </cell>
          <cell r="F262" t="str">
            <v>PRICE Nuala</v>
          </cell>
          <cell r="G262" t="str">
            <v>TUCKER Craig</v>
          </cell>
          <cell r="H262" t="str">
            <v>Rolling Stock</v>
          </cell>
          <cell r="I262" t="str">
            <v>Rolling Stock</v>
          </cell>
        </row>
        <row r="263">
          <cell r="D263" t="str">
            <v>N812</v>
          </cell>
          <cell r="E263" t="str">
            <v>Euston station - step free access and ticket hall feasibility.</v>
          </cell>
          <cell r="F263" t="str">
            <v>HUBSMITH Gordon</v>
          </cell>
          <cell r="G263" t="str">
            <v>ROSS Steve</v>
          </cell>
          <cell r="H263" t="str">
            <v>Special Projects</v>
          </cell>
          <cell r="I263" t="str">
            <v>Property</v>
          </cell>
        </row>
        <row r="264">
          <cell r="D264" t="str">
            <v>N813</v>
          </cell>
          <cell r="E264" t="str">
            <v>Canary Wharf LINKS to Commercial Developments (RIBA Stage G)</v>
          </cell>
          <cell r="F264" t="str">
            <v>DAVIS Tim</v>
          </cell>
          <cell r="G264" t="str">
            <v>NEILSON Douglas</v>
          </cell>
          <cell r="H264" t="str">
            <v>Special Projects</v>
          </cell>
          <cell r="I264" t="str">
            <v>Infrastructure</v>
          </cell>
        </row>
        <row r="265">
          <cell r="D265" t="str">
            <v>N814</v>
          </cell>
          <cell r="E265" t="str">
            <v>Incremental Improvement Measures at Golders Green Station - RPS 112</v>
          </cell>
          <cell r="F265" t="str">
            <v>BRYCE Paul</v>
          </cell>
          <cell r="G265" t="str">
            <v>TYNAN Dermot</v>
          </cell>
          <cell r="H265" t="str">
            <v>Stations</v>
          </cell>
          <cell r="I265" t="str">
            <v>Modernisations &amp; Refurbishments</v>
          </cell>
        </row>
        <row r="266">
          <cell r="D266" t="str">
            <v>N815</v>
          </cell>
          <cell r="E266" t="str">
            <v>Connect Power Enabling Works</v>
          </cell>
          <cell r="F266" t="str">
            <v>THOMAS Gwyn</v>
          </cell>
          <cell r="G266" t="str">
            <v>READ James</v>
          </cell>
          <cell r="H266" t="str">
            <v>Stations</v>
          </cell>
          <cell r="I266" t="str">
            <v>Communications &amp; Data Transfer</v>
          </cell>
        </row>
        <row r="267">
          <cell r="D267" t="str">
            <v>N816</v>
          </cell>
          <cell r="E267" t="str">
            <v>Wembley Park Station Congestion Relief and Accessibility project feasibility stage.</v>
          </cell>
          <cell r="F267" t="str">
            <v>HUBSMITH Gordon</v>
          </cell>
          <cell r="G267" t="str">
            <v>KENNY Shaun</v>
          </cell>
          <cell r="H267" t="str">
            <v>Special Projects</v>
          </cell>
          <cell r="I267" t="str">
            <v>Property</v>
          </cell>
        </row>
        <row r="268">
          <cell r="D268" t="str">
            <v>N817</v>
          </cell>
          <cell r="E268" t="str">
            <v>Canary Wharf East End</v>
          </cell>
          <cell r="F268" t="str">
            <v>DAVIS Tim</v>
          </cell>
          <cell r="G268" t="str">
            <v>NEILSON Douglas</v>
          </cell>
          <cell r="H268" t="str">
            <v>Special Projects</v>
          </cell>
          <cell r="I268" t="str">
            <v>Infrastructure</v>
          </cell>
        </row>
        <row r="269">
          <cell r="D269" t="str">
            <v>N818</v>
          </cell>
          <cell r="E269" t="str">
            <v>Leicester Square - Hippodrome Feasibility Study</v>
          </cell>
          <cell r="F269" t="str">
            <v>STUBBS Leslie</v>
          </cell>
          <cell r="G269" t="str">
            <v>McFARLANE Craig</v>
          </cell>
          <cell r="H269" t="str">
            <v>Special Projects</v>
          </cell>
          <cell r="I269" t="str">
            <v>Property</v>
          </cell>
        </row>
        <row r="270">
          <cell r="D270" t="str">
            <v>N819</v>
          </cell>
          <cell r="E270" t="str">
            <v>Manor House Step Free Access</v>
          </cell>
          <cell r="F270" t="str">
            <v>STUBBS Leslie</v>
          </cell>
          <cell r="G270" t="str">
            <v>KEELAN Glenn</v>
          </cell>
          <cell r="H270" t="str">
            <v>Stations</v>
          </cell>
          <cell r="I270" t="str">
            <v>Modernisations &amp; Refurbishments</v>
          </cell>
        </row>
        <row r="271">
          <cell r="D271" t="str">
            <v>N820</v>
          </cell>
          <cell r="E271" t="str">
            <v>Long Term Congestion Relief - Covent Garden</v>
          </cell>
          <cell r="F271" t="str">
            <v>DAVIS Tim</v>
          </cell>
          <cell r="G271" t="str">
            <v>KHAN Mohsinah</v>
          </cell>
          <cell r="H271" t="str">
            <v>Special Projects</v>
          </cell>
          <cell r="I271" t="str">
            <v>Infrastructure</v>
          </cell>
        </row>
        <row r="272">
          <cell r="D272" t="str">
            <v>N821</v>
          </cell>
          <cell r="E272" t="str">
            <v>Covent Garden - Advance Works</v>
          </cell>
          <cell r="F272" t="str">
            <v>DAVIS Tim</v>
          </cell>
          <cell r="G272" t="str">
            <v>NEILSON Douglas</v>
          </cell>
          <cell r="H272" t="str">
            <v>Special Projects</v>
          </cell>
          <cell r="I272" t="str">
            <v>Infrastructure</v>
          </cell>
        </row>
        <row r="273">
          <cell r="D273" t="str">
            <v>N822</v>
          </cell>
          <cell r="E273" t="str">
            <v>Connect Enabling Works -</v>
          </cell>
          <cell r="F273" t="str">
            <v>THOMAS Gwyn</v>
          </cell>
          <cell r="G273" t="str">
            <v>CLARKE Ian</v>
          </cell>
          <cell r="H273" t="str">
            <v>Stations</v>
          </cell>
          <cell r="I273" t="str">
            <v>Communications &amp; Data Transfer</v>
          </cell>
        </row>
        <row r="274">
          <cell r="D274" t="str">
            <v>N823</v>
          </cell>
          <cell r="E274" t="str">
            <v>Extension of Tracker System (Phase 2B) Jubilee Line Extension</v>
          </cell>
          <cell r="F274" t="str">
            <v>CROWLAND Roderick</v>
          </cell>
          <cell r="G274" t="str">
            <v>MADDICK Paul</v>
          </cell>
          <cell r="H274" t="str">
            <v>Special Projects</v>
          </cell>
          <cell r="I274" t="str">
            <v>Infrastructure</v>
          </cell>
        </row>
        <row r="275">
          <cell r="D275" t="str">
            <v>N824</v>
          </cell>
          <cell r="E275" t="str">
            <v>Extension of Tracker System (Phase 3) Northern &amp; Victoria Lines</v>
          </cell>
          <cell r="F275" t="str">
            <v>CROWLAND Roderick</v>
          </cell>
          <cell r="G275" t="str">
            <v>MADDICK Paul</v>
          </cell>
          <cell r="H275" t="str">
            <v>Special Projects</v>
          </cell>
          <cell r="I275" t="str">
            <v>Infrastructure</v>
          </cell>
        </row>
        <row r="276">
          <cell r="D276" t="str">
            <v>N825</v>
          </cell>
          <cell r="E276" t="str">
            <v>Extension of Tracker System</v>
          </cell>
          <cell r="F276" t="str">
            <v>CROWLAND Roderick</v>
          </cell>
          <cell r="G276" t="str">
            <v>LUMB Chris</v>
          </cell>
          <cell r="H276" t="str">
            <v>Special Projects</v>
          </cell>
          <cell r="I276" t="str">
            <v>Infrastructure</v>
          </cell>
        </row>
        <row r="277">
          <cell r="D277" t="str">
            <v>N899</v>
          </cell>
          <cell r="E277" t="str">
            <v>Connect Enabling Works : Funded by LUL</v>
          </cell>
          <cell r="F277" t="str">
            <v>THOMAS Gwyn</v>
          </cell>
          <cell r="G277" t="str">
            <v>CLARKE Ian</v>
          </cell>
          <cell r="H277" t="str">
            <v>Stations</v>
          </cell>
          <cell r="I277" t="str">
            <v>Communications &amp; Data Transfer</v>
          </cell>
        </row>
        <row r="278">
          <cell r="D278" t="str">
            <v>N902</v>
          </cell>
          <cell r="E278" t="str">
            <v>(C151)Northern Line: Substation Renewals (Northern Branches)</v>
          </cell>
          <cell r="F278" t="str">
            <v>GAVIN Mike</v>
          </cell>
          <cell r="G278" t="str">
            <v>DOBSON John</v>
          </cell>
          <cell r="H278" t="str">
            <v>Special Projects</v>
          </cell>
          <cell r="I278" t="str">
            <v>Infrastructure</v>
          </cell>
        </row>
        <row r="279">
          <cell r="D279" t="str">
            <v>N903</v>
          </cell>
          <cell r="E279" t="str">
            <v>(C379)1973 TS: Refurbishment &amp; Enhancement</v>
          </cell>
          <cell r="F279" t="str">
            <v>QUINEY Jon</v>
          </cell>
          <cell r="G279" t="str">
            <v>HEYS John</v>
          </cell>
          <cell r="H279" t="str">
            <v>Rolling Stock</v>
          </cell>
          <cell r="I279" t="str">
            <v>Rolling Stock</v>
          </cell>
        </row>
        <row r="280">
          <cell r="D280" t="str">
            <v>N914</v>
          </cell>
          <cell r="E280" t="str">
            <v>(D973)Leicester Square: Congestion Relief &amp; Refurbishment</v>
          </cell>
          <cell r="F280" t="str">
            <v>BENNETT Geoff</v>
          </cell>
          <cell r="G280" t="str">
            <v>BISHOP David</v>
          </cell>
          <cell r="H280" t="str">
            <v>Special Projects</v>
          </cell>
          <cell r="I280" t="str">
            <v>Property</v>
          </cell>
        </row>
        <row r="281">
          <cell r="D281" t="str">
            <v>N916</v>
          </cell>
          <cell r="E281" t="str">
            <v>(D975)Knightsbridge: Station Congestion Relief</v>
          </cell>
          <cell r="F281" t="str">
            <v>CHIRWA Mary</v>
          </cell>
          <cell r="G281" t="str">
            <v>KENNY Shaun</v>
          </cell>
          <cell r="H281" t="str">
            <v>Special Projects</v>
          </cell>
          <cell r="I281" t="str">
            <v>Property</v>
          </cell>
        </row>
        <row r="282">
          <cell r="D282" t="str">
            <v>N921</v>
          </cell>
          <cell r="E282" t="str">
            <v>(E046)West Ham Station Modernisation</v>
          </cell>
          <cell r="F282" t="str">
            <v>TANNER Ken</v>
          </cell>
          <cell r="G282" t="str">
            <v>COOKE Michael</v>
          </cell>
          <cell r="H282" t="str">
            <v>Stations</v>
          </cell>
          <cell r="I282" t="str">
            <v>Modernisations &amp; Refurbishments</v>
          </cell>
        </row>
        <row r="283">
          <cell r="D283" t="str">
            <v>N922</v>
          </cell>
          <cell r="E283" t="str">
            <v>(E059)Old Street: Escalator No.3 Replacement</v>
          </cell>
          <cell r="F283" t="str">
            <v>THOMAS Gwyn</v>
          </cell>
          <cell r="G283" t="str">
            <v>GOODMAN Peter</v>
          </cell>
          <cell r="H283" t="str">
            <v>Stations</v>
          </cell>
          <cell r="I283" t="str">
            <v>Lifts, Escalators &amp; Structures</v>
          </cell>
        </row>
        <row r="284">
          <cell r="D284" t="str">
            <v>N923</v>
          </cell>
          <cell r="E284" t="str">
            <v>(E065)Russell Square: Congestion Relief</v>
          </cell>
          <cell r="F284" t="str">
            <v>BENNETT Geoff</v>
          </cell>
          <cell r="G284" t="str">
            <v>KEELAN Glenn</v>
          </cell>
          <cell r="H284" t="str">
            <v>Special Projects</v>
          </cell>
          <cell r="I284" t="str">
            <v>Property</v>
          </cell>
        </row>
        <row r="285">
          <cell r="D285" t="str">
            <v>N924</v>
          </cell>
          <cell r="E285" t="str">
            <v>(E075)1973 Tube Stock: U Bracket Replacement</v>
          </cell>
          <cell r="F285" t="str">
            <v>QUINEY Jon</v>
          </cell>
          <cell r="G285" t="str">
            <v>THORNHILL Tom</v>
          </cell>
          <cell r="H285" t="str">
            <v>Rolling Stock</v>
          </cell>
          <cell r="I285" t="str">
            <v>Rolling Stock</v>
          </cell>
        </row>
        <row r="286">
          <cell r="D286" t="str">
            <v>N927</v>
          </cell>
          <cell r="E286" t="str">
            <v>(E153)St Johns Wood Esc 1 &amp; 3</v>
          </cell>
          <cell r="F286" t="str">
            <v>FUWA Mike</v>
          </cell>
          <cell r="G286" t="str">
            <v>GOODMAN Peter</v>
          </cell>
          <cell r="H286" t="str">
            <v>Stations</v>
          </cell>
          <cell r="I286" t="str">
            <v>Lifts, Escalators &amp; Structures</v>
          </cell>
        </row>
        <row r="287">
          <cell r="D287" t="str">
            <v>N928</v>
          </cell>
          <cell r="E287" t="str">
            <v>(E154)Replacement of MH Escalators at wood green</v>
          </cell>
          <cell r="F287" t="str">
            <v>FUWA Mike</v>
          </cell>
          <cell r="G287" t="str">
            <v>GOODMAN Peter</v>
          </cell>
          <cell r="H287" t="str">
            <v>Stations</v>
          </cell>
          <cell r="I287" t="str">
            <v>Lifts, Escalators &amp; Structures</v>
          </cell>
        </row>
        <row r="288">
          <cell r="D288" t="str">
            <v>N929</v>
          </cell>
          <cell r="E288" t="str">
            <v>(E162)Northern Line: Track Renewals 1998/99</v>
          </cell>
          <cell r="F288" t="str">
            <v>BESSANT Matthew</v>
          </cell>
          <cell r="G288" t="str">
            <v>HYDE Neil</v>
          </cell>
          <cell r="H288" t="str">
            <v>Permanent Way</v>
          </cell>
          <cell r="I288" t="str">
            <v>Track</v>
          </cell>
        </row>
        <row r="289">
          <cell r="D289" t="str">
            <v>N935</v>
          </cell>
          <cell r="E289" t="str">
            <v>(E204)1973 Tube Stock: Fleet Reliability Improvements</v>
          </cell>
          <cell r="F289" t="str">
            <v>QUINEY Jon</v>
          </cell>
          <cell r="G289" t="str">
            <v>HEYS John</v>
          </cell>
          <cell r="H289" t="str">
            <v>Rolling Stock</v>
          </cell>
          <cell r="I289" t="str">
            <v>Rolling Stock</v>
          </cell>
        </row>
        <row r="290">
          <cell r="D290" t="str">
            <v>N936</v>
          </cell>
          <cell r="E290" t="str">
            <v>(E217)Jubilee/East London Lines: IT Infrastructure Installation</v>
          </cell>
          <cell r="F290" t="str">
            <v>McARTHUR Gerry</v>
          </cell>
          <cell r="G290" t="str">
            <v>SATCHELL Paul</v>
          </cell>
          <cell r="H290" t="str">
            <v>Stations</v>
          </cell>
          <cell r="I290" t="str">
            <v>Lifts, Escalators &amp; Structures</v>
          </cell>
        </row>
        <row r="291">
          <cell r="D291" t="str">
            <v>N940</v>
          </cell>
          <cell r="E291" t="str">
            <v>(E251)Northern Line:Pumps &amp; Station Drainage 1998/99-1999/00</v>
          </cell>
          <cell r="F291" t="str">
            <v>WILLIAMS Ray</v>
          </cell>
          <cell r="G291" t="str">
            <v>ROWE Keith</v>
          </cell>
          <cell r="H291" t="str">
            <v>Permanent Way</v>
          </cell>
          <cell r="I291" t="str">
            <v>Civils</v>
          </cell>
        </row>
        <row r="292">
          <cell r="D292" t="str">
            <v>N941</v>
          </cell>
          <cell r="E292" t="str">
            <v>(E252)Piccadilly Line:Pumps &amp; Station Drainage 1998/99-1999/00</v>
          </cell>
          <cell r="F292" t="str">
            <v>WILLIAMS Ray</v>
          </cell>
          <cell r="G292" t="str">
            <v>ADOLPHUS Lyndon</v>
          </cell>
          <cell r="H292" t="str">
            <v>Permanent Way</v>
          </cell>
          <cell r="I292" t="str">
            <v>Civils</v>
          </cell>
        </row>
        <row r="293">
          <cell r="D293" t="str">
            <v>N943</v>
          </cell>
          <cell r="E293" t="str">
            <v>(E290)Wembley Park: Re-development Design</v>
          </cell>
          <cell r="F293" t="str">
            <v>HUBSMITH Gordon</v>
          </cell>
          <cell r="G293" t="str">
            <v>DAWKINS Kevin</v>
          </cell>
          <cell r="H293" t="str">
            <v>Special Projects</v>
          </cell>
          <cell r="I293" t="str">
            <v>Property</v>
          </cell>
        </row>
        <row r="294">
          <cell r="D294" t="str">
            <v>N946</v>
          </cell>
          <cell r="E294" t="str">
            <v>(E352)Hounslow East: Reconstruction</v>
          </cell>
          <cell r="F294" t="str">
            <v>CHIRWA Mary</v>
          </cell>
          <cell r="G294" t="str">
            <v>MUDGE John</v>
          </cell>
          <cell r="H294" t="str">
            <v>Special Projects</v>
          </cell>
          <cell r="I294" t="str">
            <v>Property</v>
          </cell>
        </row>
        <row r="295">
          <cell r="D295" t="str">
            <v>N950</v>
          </cell>
          <cell r="E295" t="str">
            <v>(E404) Tottenham Court Road Escalators 4 &amp; 5.</v>
          </cell>
          <cell r="F295" t="str">
            <v>FUWA Mike</v>
          </cell>
          <cell r="G295" t="str">
            <v>BROWN Hugh</v>
          </cell>
          <cell r="H295" t="str">
            <v>Stations</v>
          </cell>
          <cell r="I295" t="str">
            <v>Lifts, Escalators &amp; Structures</v>
          </cell>
        </row>
        <row r="296">
          <cell r="D296" t="str">
            <v>N957</v>
          </cell>
          <cell r="E296" t="str">
            <v>(E432)Northern Line Mod: Train Delivery &amp; Commissioning</v>
          </cell>
          <cell r="F296" t="str">
            <v>GAVIN Mike</v>
          </cell>
          <cell r="G296" t="str">
            <v>PAINTER Alan</v>
          </cell>
          <cell r="H296" t="str">
            <v>Rolling Stock</v>
          </cell>
          <cell r="I296" t="str">
            <v>Rolling Stock</v>
          </cell>
        </row>
        <row r="297">
          <cell r="D297" t="str">
            <v>N961</v>
          </cell>
          <cell r="E297" t="str">
            <v>(E259)Piccadilly Line: Track Welding</v>
          </cell>
          <cell r="F297" t="str">
            <v>AFRIYIE Mavis</v>
          </cell>
          <cell r="G297" t="str">
            <v>BANGASH Amjad</v>
          </cell>
          <cell r="H297" t="str">
            <v>Permanent Way</v>
          </cell>
          <cell r="I297" t="str">
            <v>Civils</v>
          </cell>
        </row>
        <row r="298">
          <cell r="D298" t="str">
            <v>.</v>
          </cell>
        </row>
        <row r="299">
          <cell r="D299" t="str">
            <v>.</v>
          </cell>
        </row>
        <row r="300">
          <cell r="D300" t="str">
            <v>.</v>
          </cell>
        </row>
        <row r="301">
          <cell r="D301" t="str">
            <v>.</v>
          </cell>
        </row>
        <row r="302">
          <cell r="D302" t="str">
            <v>.</v>
          </cell>
        </row>
        <row r="303">
          <cell r="D303" t="str">
            <v>.</v>
          </cell>
        </row>
        <row r="304">
          <cell r="D304" t="str">
            <v>.</v>
          </cell>
        </row>
        <row r="305">
          <cell r="D305" t="str">
            <v>.</v>
          </cell>
        </row>
        <row r="306">
          <cell r="D306" t="str">
            <v>.</v>
          </cell>
        </row>
        <row r="307">
          <cell r="D307" t="str">
            <v>.</v>
          </cell>
        </row>
        <row r="308">
          <cell r="D308" t="str">
            <v>.</v>
          </cell>
        </row>
        <row r="309">
          <cell r="D309" t="str">
            <v>.</v>
          </cell>
        </row>
        <row r="310">
          <cell r="D310" t="str">
            <v>.</v>
          </cell>
        </row>
        <row r="311">
          <cell r="D311" t="str">
            <v>.</v>
          </cell>
        </row>
        <row r="312">
          <cell r="D312" t="str">
            <v>.</v>
          </cell>
        </row>
        <row r="313">
          <cell r="D313" t="str">
            <v>.</v>
          </cell>
        </row>
        <row r="314">
          <cell r="D314" t="str">
            <v>.</v>
          </cell>
        </row>
        <row r="315">
          <cell r="D315" t="str">
            <v>.</v>
          </cell>
        </row>
        <row r="316">
          <cell r="D316" t="str">
            <v>.</v>
          </cell>
        </row>
        <row r="317">
          <cell r="D317" t="str">
            <v>.</v>
          </cell>
        </row>
        <row r="318">
          <cell r="D318" t="str">
            <v>.</v>
          </cell>
        </row>
        <row r="319">
          <cell r="D319" t="str">
            <v>.</v>
          </cell>
        </row>
        <row r="320">
          <cell r="D320" t="str">
            <v>.</v>
          </cell>
        </row>
        <row r="321">
          <cell r="D321" t="str">
            <v>.</v>
          </cell>
        </row>
        <row r="322">
          <cell r="D322" t="str">
            <v>.</v>
          </cell>
        </row>
        <row r="323">
          <cell r="D323" t="str">
            <v>.</v>
          </cell>
        </row>
        <row r="324">
          <cell r="D324" t="str">
            <v>.</v>
          </cell>
        </row>
        <row r="325">
          <cell r="D325" t="str">
            <v>.</v>
          </cell>
        </row>
        <row r="326">
          <cell r="D326" t="str">
            <v>.</v>
          </cell>
        </row>
        <row r="327">
          <cell r="D327" t="str">
            <v>.</v>
          </cell>
        </row>
        <row r="328">
          <cell r="D328" t="str">
            <v>.</v>
          </cell>
        </row>
        <row r="329">
          <cell r="D329" t="str">
            <v>.</v>
          </cell>
        </row>
        <row r="330">
          <cell r="D330" t="str">
            <v>.</v>
          </cell>
        </row>
        <row r="331">
          <cell r="D331" t="str">
            <v>.</v>
          </cell>
        </row>
        <row r="332">
          <cell r="D332" t="str">
            <v>.</v>
          </cell>
        </row>
        <row r="333">
          <cell r="D333" t="str">
            <v>.</v>
          </cell>
        </row>
        <row r="334">
          <cell r="D334" t="str">
            <v>.</v>
          </cell>
        </row>
        <row r="335">
          <cell r="D335" t="str">
            <v>.</v>
          </cell>
        </row>
        <row r="336">
          <cell r="D336" t="str">
            <v>.</v>
          </cell>
        </row>
        <row r="337">
          <cell r="D337" t="str">
            <v>.</v>
          </cell>
        </row>
        <row r="338">
          <cell r="D338" t="str">
            <v>.</v>
          </cell>
        </row>
        <row r="339">
          <cell r="D339" t="str">
            <v>.</v>
          </cell>
        </row>
        <row r="340">
          <cell r="D340" t="str">
            <v>.</v>
          </cell>
        </row>
        <row r="341">
          <cell r="D341" t="str">
            <v>.</v>
          </cell>
        </row>
        <row r="342">
          <cell r="D342" t="str">
            <v>.</v>
          </cell>
        </row>
        <row r="343">
          <cell r="D343" t="str">
            <v>.</v>
          </cell>
        </row>
        <row r="344">
          <cell r="D344" t="str">
            <v>.</v>
          </cell>
        </row>
        <row r="345">
          <cell r="D345" t="str">
            <v>.</v>
          </cell>
        </row>
        <row r="346">
          <cell r="D346" t="str">
            <v>.</v>
          </cell>
        </row>
        <row r="347">
          <cell r="D347" t="str">
            <v>.</v>
          </cell>
        </row>
        <row r="348">
          <cell r="D348" t="str">
            <v>.</v>
          </cell>
        </row>
        <row r="349">
          <cell r="D349" t="str">
            <v>.</v>
          </cell>
        </row>
        <row r="350">
          <cell r="D350" t="str">
            <v>.</v>
          </cell>
        </row>
        <row r="351">
          <cell r="D351" t="str">
            <v>.</v>
          </cell>
        </row>
        <row r="352">
          <cell r="D352" t="str">
            <v>.</v>
          </cell>
        </row>
        <row r="353">
          <cell r="D353" t="str">
            <v>.</v>
          </cell>
        </row>
        <row r="354">
          <cell r="D354" t="str">
            <v>.</v>
          </cell>
        </row>
        <row r="355">
          <cell r="D355" t="str">
            <v>.</v>
          </cell>
        </row>
        <row r="356">
          <cell r="D356" t="str">
            <v>.</v>
          </cell>
        </row>
        <row r="357">
          <cell r="D357" t="str">
            <v>.</v>
          </cell>
        </row>
        <row r="358">
          <cell r="D358" t="str">
            <v>.</v>
          </cell>
        </row>
        <row r="359">
          <cell r="D359" t="str">
            <v>.</v>
          </cell>
        </row>
        <row r="360">
          <cell r="D360" t="str">
            <v>.</v>
          </cell>
        </row>
        <row r="361">
          <cell r="D361" t="str">
            <v>.</v>
          </cell>
        </row>
        <row r="362">
          <cell r="D362" t="str">
            <v>.</v>
          </cell>
        </row>
        <row r="363">
          <cell r="D363" t="str">
            <v>.</v>
          </cell>
        </row>
        <row r="364">
          <cell r="D364" t="str">
            <v>.</v>
          </cell>
        </row>
        <row r="365">
          <cell r="D365" t="str">
            <v>.</v>
          </cell>
        </row>
        <row r="366">
          <cell r="D366" t="str">
            <v>.</v>
          </cell>
        </row>
        <row r="367">
          <cell r="D367" t="str">
            <v>.</v>
          </cell>
        </row>
        <row r="368">
          <cell r="D368" t="str">
            <v>.</v>
          </cell>
        </row>
        <row r="369">
          <cell r="D369" t="str">
            <v>.</v>
          </cell>
        </row>
        <row r="370">
          <cell r="D370" t="str">
            <v>.</v>
          </cell>
        </row>
        <row r="371">
          <cell r="D371" t="str">
            <v>.</v>
          </cell>
        </row>
        <row r="372">
          <cell r="D372" t="str">
            <v>.</v>
          </cell>
        </row>
        <row r="373">
          <cell r="D373" t="str">
            <v>.</v>
          </cell>
        </row>
        <row r="374">
          <cell r="D374" t="str">
            <v>.</v>
          </cell>
        </row>
        <row r="375">
          <cell r="D375" t="str">
            <v>.</v>
          </cell>
        </row>
        <row r="376">
          <cell r="D376" t="str">
            <v>.</v>
          </cell>
        </row>
        <row r="377">
          <cell r="D377" t="str">
            <v>.</v>
          </cell>
        </row>
        <row r="378">
          <cell r="D378" t="str">
            <v>.</v>
          </cell>
        </row>
        <row r="379">
          <cell r="D379" t="str">
            <v>.</v>
          </cell>
        </row>
        <row r="380">
          <cell r="D380" t="str">
            <v>.</v>
          </cell>
        </row>
        <row r="381">
          <cell r="D381" t="str">
            <v>.</v>
          </cell>
        </row>
        <row r="382">
          <cell r="D382" t="str">
            <v>.</v>
          </cell>
        </row>
        <row r="383">
          <cell r="D383" t="str">
            <v>.</v>
          </cell>
        </row>
        <row r="384">
          <cell r="D384" t="str">
            <v>.</v>
          </cell>
        </row>
        <row r="385">
          <cell r="D385" t="str">
            <v>.</v>
          </cell>
        </row>
        <row r="386">
          <cell r="D386" t="str">
            <v>.</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IBR0 vs Forecast"/>
      <sheetName val="Datagraph"/>
      <sheetName val="Sheet2"/>
      <sheetName val="Sheet3"/>
    </sheetNames>
    <sheetDataSet>
      <sheetData sheetId="0" refreshError="1"/>
      <sheetData sheetId="1" refreshError="1"/>
      <sheetData sheetId="2" refreshError="1"/>
      <sheetData sheetId="3" refreshError="1">
        <row r="1">
          <cell r="A1" t="str">
            <v>None</v>
          </cell>
        </row>
        <row r="2">
          <cell r="A2" t="str">
            <v>Red</v>
          </cell>
        </row>
        <row r="3">
          <cell r="A3" t="str">
            <v>Amber</v>
          </cell>
        </row>
        <row r="4">
          <cell r="A4" t="str">
            <v>Green</v>
          </cell>
        </row>
      </sheetData>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IBR0 vs Forecast"/>
      <sheetName val="Datagraph"/>
      <sheetName val="Sheet2"/>
      <sheetName val="Sheet3"/>
    </sheetNames>
    <sheetDataSet>
      <sheetData sheetId="0" refreshError="1"/>
      <sheetData sheetId="1" refreshError="1"/>
      <sheetData sheetId="2" refreshError="1"/>
      <sheetData sheetId="3" refreshError="1">
        <row r="2">
          <cell r="A2" t="str">
            <v>Red</v>
          </cell>
        </row>
        <row r="3">
          <cell r="A3" t="str">
            <v>Amber</v>
          </cell>
        </row>
        <row r="4">
          <cell r="A4" t="str">
            <v>Green</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Dec02"/>
      <sheetName val="CIP Variations"/>
      <sheetName val="JTrain"/>
      <sheetName val="JTrainEsc"/>
      <sheetName val="NTrain"/>
      <sheetName val="NTrainEsc"/>
      <sheetName val="PTrain"/>
      <sheetName val="PTrainEsc"/>
      <sheetName val="JInfra"/>
      <sheetName val="JInfraEsc"/>
      <sheetName val="NInfra"/>
      <sheetName val="NInfraEsc"/>
      <sheetName val="PInfra"/>
      <sheetName val="PInfraEsc"/>
      <sheetName val="Station"/>
      <sheetName val="StationEsc"/>
      <sheetName val="Admin"/>
      <sheetName val="AdminEsc"/>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WP Input"/>
      <sheetName val="Input Check"/>
      <sheetName val="Period Labour Cost"/>
      <sheetName val="Labour Cost"/>
      <sheetName val="Labour Cost Accruals"/>
      <sheetName val="Data LOAD Sheet"/>
      <sheetName val="Delivery Groups"/>
      <sheetName val="Run Checks"/>
      <sheetName val="Commitments"/>
      <sheetName val="Accounts Payable (AP)"/>
      <sheetName val="OPA Non-Labour Detail"/>
      <sheetName val="GRNI-Goods Recieved Not In Inv"/>
      <sheetName val="Standing Data"/>
      <sheetName val="Transaction Controls"/>
      <sheetName val="Period Movement"/>
      <sheetName val="Download Pivot Table Data"/>
      <sheetName val="Pivot Table"/>
      <sheetName val="CB not in TLR1 or OPA"/>
      <sheetName val="Project to PER Cross Reference"/>
      <sheetName val="Project List Sheet"/>
    </sheetNames>
    <sheetDataSet>
      <sheetData sheetId="0" refreshError="1">
        <row r="1">
          <cell r="A1">
            <v>1</v>
          </cell>
          <cell r="AZ1">
            <v>0</v>
          </cell>
          <cell r="BA1">
            <v>0</v>
          </cell>
          <cell r="BB1">
            <v>0</v>
          </cell>
          <cell r="BC1">
            <v>0</v>
          </cell>
          <cell r="BD1">
            <v>0</v>
          </cell>
          <cell r="BI1">
            <v>0</v>
          </cell>
          <cell r="BJ1">
            <v>0</v>
          </cell>
          <cell r="BK1">
            <v>0</v>
          </cell>
          <cell r="BL1">
            <v>0</v>
          </cell>
          <cell r="BM1">
            <v>0</v>
          </cell>
          <cell r="BN1">
            <v>0</v>
          </cell>
        </row>
        <row r="2">
          <cell r="A2">
            <v>1</v>
          </cell>
          <cell r="BE2" t="str">
            <v>This</v>
          </cell>
          <cell r="BF2" t="str">
            <v>FINANCE ACTIONS REQUIRED</v>
          </cell>
        </row>
        <row r="3">
          <cell r="A3">
            <v>1</v>
          </cell>
          <cell r="BE3" t="str">
            <v>Column</v>
          </cell>
          <cell r="BF3" t="str">
            <v>Any Negative Accrual should require a Finance Adjustment</v>
          </cell>
        </row>
        <row r="4">
          <cell r="A4">
            <v>1</v>
          </cell>
          <cell r="BE4" t="str">
            <v>Should</v>
          </cell>
        </row>
        <row r="5">
          <cell r="A5">
            <v>1</v>
          </cell>
          <cell r="AZ5">
            <v>0</v>
          </cell>
          <cell r="BA5">
            <v>0</v>
          </cell>
          <cell r="BB5">
            <v>0</v>
          </cell>
          <cell r="BC5">
            <v>0</v>
          </cell>
          <cell r="BD5">
            <v>0</v>
          </cell>
          <cell r="BE5" t="str">
            <v>Equal</v>
          </cell>
          <cell r="BF5" t="str">
            <v>Resource</v>
          </cell>
        </row>
        <row r="6">
          <cell r="A6">
            <v>1</v>
          </cell>
          <cell r="AZ6">
            <v>0</v>
          </cell>
          <cell r="BA6">
            <v>0</v>
          </cell>
          <cell r="BB6">
            <v>0</v>
          </cell>
          <cell r="BC6">
            <v>0</v>
          </cell>
          <cell r="BD6">
            <v>0</v>
          </cell>
          <cell r="BE6" t="str">
            <v>TLIMS</v>
          </cell>
          <cell r="BF6" t="str">
            <v>Contract</v>
          </cell>
        </row>
        <row r="7">
          <cell r="A7">
            <v>1</v>
          </cell>
          <cell r="BE7" t="str">
            <v>ACWP</v>
          </cell>
          <cell r="BF7" t="str">
            <v>Labour</v>
          </cell>
        </row>
        <row r="8">
          <cell r="A8" t="str">
            <v>Prod_DB</v>
          </cell>
          <cell r="AZ8" t="str">
            <v>Contract</v>
          </cell>
          <cell r="BA8" t="str">
            <v>Labour</v>
          </cell>
          <cell r="BB8" t="str">
            <v>Material</v>
          </cell>
          <cell r="BC8" t="str">
            <v>Plant</v>
          </cell>
          <cell r="BD8" t="str">
            <v>Other</v>
          </cell>
          <cell r="BE8" t="str">
            <v>Line</v>
          </cell>
          <cell r="BF8" t="str">
            <v>Plant</v>
          </cell>
          <cell r="BG8" t="str">
            <v>Req'd</v>
          </cell>
          <cell r="BI8" t="str">
            <v>Contract</v>
          </cell>
          <cell r="BJ8" t="str">
            <v>Labour</v>
          </cell>
          <cell r="BK8" t="str">
            <v>Material</v>
          </cell>
          <cell r="BL8" t="str">
            <v>Plant</v>
          </cell>
          <cell r="BM8" t="str">
            <v>Other</v>
          </cell>
          <cell r="BN8" t="str">
            <v>Total</v>
          </cell>
        </row>
        <row r="9">
          <cell r="A9">
            <v>1</v>
          </cell>
          <cell r="AZ9" t="str">
            <v>ACWP</v>
          </cell>
          <cell r="BA9" t="str">
            <v>ACWP</v>
          </cell>
          <cell r="BB9" t="str">
            <v>ACWP</v>
          </cell>
          <cell r="BC9" t="str">
            <v>ACWP</v>
          </cell>
          <cell r="BD9" t="str">
            <v>ACWP</v>
          </cell>
          <cell r="BE9" t="str">
            <v>Total</v>
          </cell>
          <cell r="BF9" t="str">
            <v>Material</v>
          </cell>
          <cell r="BG9" t="str">
            <v>Adjusts</v>
          </cell>
          <cell r="BH9" t="str">
            <v>Reason for Adjustment</v>
          </cell>
          <cell r="BI9" t="str">
            <v>Accrual</v>
          </cell>
          <cell r="BJ9" t="str">
            <v>Accrual</v>
          </cell>
          <cell r="BK9" t="str">
            <v>Accrual</v>
          </cell>
          <cell r="BL9" t="str">
            <v>Accrual</v>
          </cell>
          <cell r="BM9" t="str">
            <v>Accrual</v>
          </cell>
          <cell r="BN9" t="str">
            <v>Accrual</v>
          </cell>
        </row>
        <row r="10">
          <cell r="A10" t="str">
            <v>proj_id</v>
          </cell>
          <cell r="AZ10">
            <v>7434544.6000000006</v>
          </cell>
          <cell r="BA10">
            <v>1349035.4900000002</v>
          </cell>
          <cell r="BB10">
            <v>1077.31</v>
          </cell>
          <cell r="BC10">
            <v>312</v>
          </cell>
          <cell r="BD10">
            <v>16450</v>
          </cell>
          <cell r="BE10">
            <v>8801419.4000000022</v>
          </cell>
          <cell r="BG10">
            <v>0</v>
          </cell>
          <cell r="BI10">
            <v>1342126.7999999998</v>
          </cell>
          <cell r="BJ10">
            <v>30062.969999999994</v>
          </cell>
          <cell r="BK10">
            <v>0.89999999999994884</v>
          </cell>
          <cell r="BL10">
            <v>-0.49000000000000909</v>
          </cell>
          <cell r="BM10">
            <v>14235</v>
          </cell>
          <cell r="BN10">
            <v>1386425.179999999</v>
          </cell>
        </row>
        <row r="11">
          <cell r="A11" t="str">
            <v>T-SN323 : A1880</v>
          </cell>
          <cell r="BE11">
            <v>0</v>
          </cell>
          <cell r="BI11">
            <v>0</v>
          </cell>
          <cell r="BJ11">
            <v>0</v>
          </cell>
          <cell r="BK11">
            <v>0</v>
          </cell>
          <cell r="BL11">
            <v>0</v>
          </cell>
          <cell r="BM11">
            <v>0</v>
          </cell>
          <cell r="BN11">
            <v>0</v>
          </cell>
        </row>
        <row r="12">
          <cell r="A12" t="str">
            <v>T-SN323 : MANADJ</v>
          </cell>
          <cell r="BE12">
            <v>0</v>
          </cell>
          <cell r="BI12">
            <v>0</v>
          </cell>
          <cell r="BJ12">
            <v>-5.4569682106375694E-12</v>
          </cell>
          <cell r="BK12">
            <v>-2.8421709430404007E-14</v>
          </cell>
          <cell r="BL12">
            <v>0</v>
          </cell>
          <cell r="BM12">
            <v>9.0949470177292824E-13</v>
          </cell>
          <cell r="BN12">
            <v>-4.5758952182950452E-12</v>
          </cell>
        </row>
        <row r="13">
          <cell r="A13" t="str">
            <v>T-SN323 : MISC01</v>
          </cell>
          <cell r="AZ13">
            <v>17127.689999999999</v>
          </cell>
          <cell r="BB13">
            <v>759.31</v>
          </cell>
          <cell r="BD13">
            <v>615</v>
          </cell>
          <cell r="BE13">
            <v>18502</v>
          </cell>
          <cell r="BI13">
            <v>-0.31000000000130967</v>
          </cell>
          <cell r="BJ13">
            <v>0</v>
          </cell>
          <cell r="BK13">
            <v>0.5</v>
          </cell>
          <cell r="BL13">
            <v>0</v>
          </cell>
          <cell r="BM13">
            <v>0</v>
          </cell>
          <cell r="BN13">
            <v>0.18999999999869033</v>
          </cell>
        </row>
        <row r="14">
          <cell r="A14" t="str">
            <v>T-SN323 : N323ADJ_04_05</v>
          </cell>
          <cell r="BE14">
            <v>0</v>
          </cell>
          <cell r="BI14">
            <v>0</v>
          </cell>
          <cell r="BJ14">
            <v>0</v>
          </cell>
          <cell r="BK14">
            <v>0</v>
          </cell>
          <cell r="BL14">
            <v>0</v>
          </cell>
          <cell r="BM14">
            <v>0</v>
          </cell>
          <cell r="BN14">
            <v>0</v>
          </cell>
        </row>
        <row r="15">
          <cell r="A15" t="str">
            <v>T-SN323 : N323P2000</v>
          </cell>
          <cell r="AZ15">
            <v>222072.32000000001</v>
          </cell>
          <cell r="BE15">
            <v>222072.32000000001</v>
          </cell>
          <cell r="BI15">
            <v>0</v>
          </cell>
          <cell r="BJ15">
            <v>0</v>
          </cell>
          <cell r="BK15">
            <v>0</v>
          </cell>
          <cell r="BL15">
            <v>0</v>
          </cell>
          <cell r="BM15">
            <v>0</v>
          </cell>
          <cell r="BN15">
            <v>0</v>
          </cell>
        </row>
        <row r="16">
          <cell r="A16" t="str">
            <v>T-SN323 : N323P2001</v>
          </cell>
          <cell r="AZ16">
            <v>442242.56</v>
          </cell>
          <cell r="BE16">
            <v>442242.56</v>
          </cell>
          <cell r="BI16">
            <v>0</v>
          </cell>
          <cell r="BJ16">
            <v>0</v>
          </cell>
          <cell r="BK16">
            <v>0</v>
          </cell>
          <cell r="BL16">
            <v>0</v>
          </cell>
          <cell r="BM16">
            <v>0</v>
          </cell>
          <cell r="BN16">
            <v>0</v>
          </cell>
        </row>
        <row r="17">
          <cell r="A17" t="str">
            <v>T-SN323 : N323P2002</v>
          </cell>
          <cell r="AZ17">
            <v>7409.5</v>
          </cell>
          <cell r="BE17">
            <v>7409.5</v>
          </cell>
          <cell r="BI17">
            <v>0</v>
          </cell>
          <cell r="BJ17">
            <v>0</v>
          </cell>
          <cell r="BK17">
            <v>0</v>
          </cell>
          <cell r="BL17">
            <v>0</v>
          </cell>
          <cell r="BM17">
            <v>0</v>
          </cell>
          <cell r="BN17">
            <v>0</v>
          </cell>
        </row>
        <row r="18">
          <cell r="A18" t="str">
            <v>T-SN323 : N323P2003</v>
          </cell>
          <cell r="AZ18">
            <v>10715.15</v>
          </cell>
          <cell r="BE18">
            <v>10715.15</v>
          </cell>
          <cell r="BI18">
            <v>0</v>
          </cell>
          <cell r="BJ18">
            <v>0</v>
          </cell>
          <cell r="BK18">
            <v>0</v>
          </cell>
          <cell r="BL18">
            <v>0</v>
          </cell>
          <cell r="BM18">
            <v>0</v>
          </cell>
          <cell r="BN18">
            <v>0</v>
          </cell>
        </row>
        <row r="19">
          <cell r="A19" t="str">
            <v>T-SN323 : N323P2004</v>
          </cell>
          <cell r="AZ19">
            <v>410866</v>
          </cell>
          <cell r="BE19">
            <v>410866</v>
          </cell>
          <cell r="BI19">
            <v>45677.929999999993</v>
          </cell>
          <cell r="BJ19">
            <v>0</v>
          </cell>
          <cell r="BK19">
            <v>0</v>
          </cell>
          <cell r="BL19">
            <v>0</v>
          </cell>
          <cell r="BM19">
            <v>0</v>
          </cell>
          <cell r="BN19">
            <v>45677.929999999993</v>
          </cell>
        </row>
        <row r="20">
          <cell r="A20" t="str">
            <v>T-SN323 : N323P2005</v>
          </cell>
          <cell r="AZ20">
            <v>2300</v>
          </cell>
          <cell r="BE20">
            <v>2300</v>
          </cell>
          <cell r="BI20">
            <v>480</v>
          </cell>
          <cell r="BJ20">
            <v>0</v>
          </cell>
          <cell r="BK20">
            <v>0</v>
          </cell>
          <cell r="BL20">
            <v>0</v>
          </cell>
          <cell r="BM20">
            <v>0</v>
          </cell>
          <cell r="BN20">
            <v>480</v>
          </cell>
        </row>
        <row r="21">
          <cell r="A21" t="str">
            <v>T-SN323 : N323P2006</v>
          </cell>
          <cell r="BD21">
            <v>15835</v>
          </cell>
          <cell r="BE21">
            <v>15835</v>
          </cell>
          <cell r="BI21">
            <v>0</v>
          </cell>
          <cell r="BJ21">
            <v>0</v>
          </cell>
          <cell r="BK21">
            <v>0</v>
          </cell>
          <cell r="BL21">
            <v>0</v>
          </cell>
          <cell r="BM21">
            <v>14235</v>
          </cell>
          <cell r="BN21">
            <v>14235</v>
          </cell>
        </row>
        <row r="22">
          <cell r="A22" t="str">
            <v>T-SN323 : N323P2007</v>
          </cell>
          <cell r="AZ22">
            <v>9444</v>
          </cell>
          <cell r="BE22">
            <v>9444</v>
          </cell>
          <cell r="BI22">
            <v>0</v>
          </cell>
          <cell r="BJ22">
            <v>0</v>
          </cell>
          <cell r="BK22">
            <v>0</v>
          </cell>
          <cell r="BL22">
            <v>0</v>
          </cell>
          <cell r="BM22">
            <v>0</v>
          </cell>
          <cell r="BN22">
            <v>0</v>
          </cell>
        </row>
        <row r="23">
          <cell r="A23" t="str">
            <v>T-SN323 : N323P2008</v>
          </cell>
          <cell r="AZ23">
            <v>5958111</v>
          </cell>
          <cell r="BE23">
            <v>5958111</v>
          </cell>
          <cell r="BI23">
            <v>1225624.7599999998</v>
          </cell>
          <cell r="BJ23">
            <v>0</v>
          </cell>
          <cell r="BK23">
            <v>0</v>
          </cell>
          <cell r="BL23">
            <v>0</v>
          </cell>
          <cell r="BM23">
            <v>0</v>
          </cell>
          <cell r="BN23">
            <v>1225624.7599999998</v>
          </cell>
        </row>
        <row r="24">
          <cell r="A24" t="str">
            <v>T-SN323 : N323P2009</v>
          </cell>
          <cell r="AZ24">
            <v>5000</v>
          </cell>
          <cell r="BE24">
            <v>5000</v>
          </cell>
          <cell r="BI24">
            <v>5000</v>
          </cell>
          <cell r="BJ24">
            <v>0</v>
          </cell>
          <cell r="BK24">
            <v>0</v>
          </cell>
          <cell r="BL24">
            <v>0</v>
          </cell>
          <cell r="BM24">
            <v>0</v>
          </cell>
          <cell r="BN24">
            <v>5000</v>
          </cell>
        </row>
        <row r="25">
          <cell r="A25" t="str">
            <v>T-SN323 : N323P2010</v>
          </cell>
          <cell r="AZ25">
            <v>194651.38</v>
          </cell>
          <cell r="BB25">
            <v>318</v>
          </cell>
          <cell r="BE25">
            <v>194969.38</v>
          </cell>
          <cell r="BI25">
            <v>50704</v>
          </cell>
          <cell r="BJ25">
            <v>0</v>
          </cell>
          <cell r="BK25">
            <v>0.39999999999997726</v>
          </cell>
          <cell r="BL25">
            <v>0</v>
          </cell>
          <cell r="BM25">
            <v>0</v>
          </cell>
          <cell r="BN25">
            <v>50704.4</v>
          </cell>
        </row>
        <row r="26">
          <cell r="A26" t="str">
            <v>T-SN323 : N323P2011</v>
          </cell>
          <cell r="BE26">
            <v>0</v>
          </cell>
          <cell r="BI26">
            <v>0</v>
          </cell>
          <cell r="BJ26">
            <v>0</v>
          </cell>
          <cell r="BK26">
            <v>0</v>
          </cell>
          <cell r="BL26">
            <v>0</v>
          </cell>
          <cell r="BM26">
            <v>0</v>
          </cell>
          <cell r="BN26">
            <v>0</v>
          </cell>
        </row>
        <row r="27">
          <cell r="A27" t="str">
            <v>T-SN323 : N323P3000</v>
          </cell>
          <cell r="AZ27">
            <v>4680</v>
          </cell>
          <cell r="BE27">
            <v>4680</v>
          </cell>
          <cell r="BI27">
            <v>0</v>
          </cell>
          <cell r="BJ27">
            <v>0</v>
          </cell>
          <cell r="BK27">
            <v>0</v>
          </cell>
          <cell r="BL27">
            <v>0</v>
          </cell>
          <cell r="BM27">
            <v>0</v>
          </cell>
          <cell r="BN27">
            <v>0</v>
          </cell>
        </row>
        <row r="28">
          <cell r="A28" t="str">
            <v>T-SN323 : N323P3001</v>
          </cell>
          <cell r="AZ28">
            <v>2940</v>
          </cell>
          <cell r="BE28">
            <v>2940</v>
          </cell>
          <cell r="BI28">
            <v>0</v>
          </cell>
          <cell r="BJ28">
            <v>0</v>
          </cell>
          <cell r="BK28">
            <v>0</v>
          </cell>
          <cell r="BL28">
            <v>0</v>
          </cell>
          <cell r="BM28">
            <v>0</v>
          </cell>
          <cell r="BN28">
            <v>0</v>
          </cell>
        </row>
        <row r="29">
          <cell r="A29" t="str">
            <v>T-SN323 : N323P3003</v>
          </cell>
          <cell r="AZ29">
            <v>146985</v>
          </cell>
          <cell r="BE29">
            <v>146985</v>
          </cell>
          <cell r="BI29">
            <v>14640.420000000013</v>
          </cell>
          <cell r="BJ29">
            <v>0</v>
          </cell>
          <cell r="BK29">
            <v>0</v>
          </cell>
          <cell r="BL29">
            <v>0</v>
          </cell>
          <cell r="BM29">
            <v>0</v>
          </cell>
          <cell r="BN29">
            <v>14640.420000000013</v>
          </cell>
        </row>
        <row r="30">
          <cell r="A30" t="str">
            <v>T-SN323 : N323X6305</v>
          </cell>
          <cell r="BA30">
            <v>16583.84</v>
          </cell>
          <cell r="BE30">
            <v>16583.84</v>
          </cell>
          <cell r="BI30">
            <v>0</v>
          </cell>
          <cell r="BJ30">
            <v>0</v>
          </cell>
          <cell r="BK30">
            <v>0</v>
          </cell>
          <cell r="BL30">
            <v>0</v>
          </cell>
          <cell r="BM30">
            <v>0</v>
          </cell>
          <cell r="BN30">
            <v>0</v>
          </cell>
        </row>
        <row r="31">
          <cell r="A31" t="str">
            <v>T-SN323 : N323X6306</v>
          </cell>
          <cell r="BE31">
            <v>0</v>
          </cell>
          <cell r="BI31">
            <v>0</v>
          </cell>
          <cell r="BJ31">
            <v>0</v>
          </cell>
          <cell r="BK31">
            <v>0</v>
          </cell>
          <cell r="BL31">
            <v>0</v>
          </cell>
          <cell r="BM31">
            <v>0</v>
          </cell>
          <cell r="BN31">
            <v>0</v>
          </cell>
        </row>
        <row r="32">
          <cell r="A32" t="str">
            <v>T-SN323 : N323X6310</v>
          </cell>
          <cell r="BA32">
            <v>52884.66</v>
          </cell>
          <cell r="BE32">
            <v>52884.66</v>
          </cell>
          <cell r="BI32">
            <v>0</v>
          </cell>
          <cell r="BJ32">
            <v>0</v>
          </cell>
          <cell r="BK32">
            <v>0</v>
          </cell>
          <cell r="BL32">
            <v>0</v>
          </cell>
          <cell r="BM32">
            <v>0</v>
          </cell>
          <cell r="BN32">
            <v>0</v>
          </cell>
        </row>
        <row r="33">
          <cell r="A33" t="str">
            <v>T-SN323 : N323X6311</v>
          </cell>
          <cell r="BA33">
            <v>202867.66</v>
          </cell>
          <cell r="BC33">
            <v>312</v>
          </cell>
          <cell r="BE33">
            <v>203179.66</v>
          </cell>
          <cell r="BI33">
            <v>0</v>
          </cell>
          <cell r="BJ33">
            <v>0</v>
          </cell>
          <cell r="BK33">
            <v>0</v>
          </cell>
          <cell r="BL33">
            <v>-0.49000000000000909</v>
          </cell>
          <cell r="BM33">
            <v>0</v>
          </cell>
          <cell r="BN33">
            <v>-0.49000000000000909</v>
          </cell>
        </row>
        <row r="34">
          <cell r="A34" t="str">
            <v>T-SN323 : N323X6315</v>
          </cell>
          <cell r="BA34">
            <v>4309.99</v>
          </cell>
          <cell r="BE34">
            <v>4309.99</v>
          </cell>
          <cell r="BI34">
            <v>0</v>
          </cell>
          <cell r="BJ34">
            <v>0</v>
          </cell>
          <cell r="BK34">
            <v>0</v>
          </cell>
          <cell r="BL34">
            <v>0</v>
          </cell>
          <cell r="BM34">
            <v>0</v>
          </cell>
          <cell r="BN34">
            <v>0</v>
          </cell>
        </row>
        <row r="35">
          <cell r="A35" t="str">
            <v>T-SN323 : N323Z9000</v>
          </cell>
          <cell r="BE35">
            <v>0</v>
          </cell>
          <cell r="BI35">
            <v>0</v>
          </cell>
          <cell r="BJ35">
            <v>0</v>
          </cell>
          <cell r="BK35">
            <v>0</v>
          </cell>
          <cell r="BL35">
            <v>0</v>
          </cell>
          <cell r="BM35">
            <v>0</v>
          </cell>
          <cell r="BN35">
            <v>0</v>
          </cell>
        </row>
        <row r="36">
          <cell r="A36" t="str">
            <v>T-SN323 : N323Z9010</v>
          </cell>
          <cell r="BE36">
            <v>0</v>
          </cell>
          <cell r="BI36">
            <v>0</v>
          </cell>
          <cell r="BJ36">
            <v>0</v>
          </cell>
          <cell r="BK36">
            <v>0</v>
          </cell>
          <cell r="BL36">
            <v>0</v>
          </cell>
          <cell r="BM36">
            <v>0</v>
          </cell>
          <cell r="BN36">
            <v>0</v>
          </cell>
        </row>
        <row r="37">
          <cell r="A37" t="str">
            <v>T-SN323 : T0001</v>
          </cell>
          <cell r="BA37">
            <v>91583.76</v>
          </cell>
          <cell r="BE37">
            <v>91583.76</v>
          </cell>
          <cell r="BI37">
            <v>0</v>
          </cell>
          <cell r="BJ37">
            <v>-0.11000000000058208</v>
          </cell>
          <cell r="BK37">
            <v>0</v>
          </cell>
          <cell r="BL37">
            <v>0</v>
          </cell>
          <cell r="BM37">
            <v>0</v>
          </cell>
          <cell r="BN37">
            <v>-0.11000000000058208</v>
          </cell>
        </row>
        <row r="38">
          <cell r="A38" t="str">
            <v>T-SN323 : T0002</v>
          </cell>
          <cell r="BA38">
            <v>155</v>
          </cell>
          <cell r="BE38">
            <v>155</v>
          </cell>
          <cell r="BI38">
            <v>0</v>
          </cell>
          <cell r="BJ38">
            <v>-0.30000000000001137</v>
          </cell>
          <cell r="BK38">
            <v>0</v>
          </cell>
          <cell r="BL38">
            <v>0</v>
          </cell>
          <cell r="BM38">
            <v>0</v>
          </cell>
          <cell r="BN38">
            <v>-0.30000000000001137</v>
          </cell>
        </row>
        <row r="39">
          <cell r="A39" t="str">
            <v>T-SN323 : T0004</v>
          </cell>
          <cell r="BA39">
            <v>386</v>
          </cell>
          <cell r="BE39">
            <v>386</v>
          </cell>
          <cell r="BI39">
            <v>0</v>
          </cell>
          <cell r="BJ39">
            <v>8.9999999999974989E-2</v>
          </cell>
          <cell r="BK39">
            <v>0</v>
          </cell>
          <cell r="BL39">
            <v>0</v>
          </cell>
          <cell r="BM39">
            <v>0</v>
          </cell>
          <cell r="BN39">
            <v>8.9999999999974989E-2</v>
          </cell>
        </row>
        <row r="40">
          <cell r="A40" t="str">
            <v>T-SN323 : T0005</v>
          </cell>
          <cell r="BA40">
            <v>13836.08</v>
          </cell>
          <cell r="BE40">
            <v>13836.08</v>
          </cell>
          <cell r="BI40">
            <v>0</v>
          </cell>
          <cell r="BJ40">
            <v>166.18000000000029</v>
          </cell>
          <cell r="BK40">
            <v>0</v>
          </cell>
          <cell r="BL40">
            <v>0</v>
          </cell>
          <cell r="BM40">
            <v>0</v>
          </cell>
          <cell r="BN40">
            <v>166.18000000000029</v>
          </cell>
        </row>
        <row r="41">
          <cell r="A41" t="str">
            <v>T-SN323 : T0006</v>
          </cell>
          <cell r="BA41">
            <v>9986</v>
          </cell>
          <cell r="BE41">
            <v>9986</v>
          </cell>
          <cell r="BI41">
            <v>0</v>
          </cell>
          <cell r="BJ41">
            <v>0.42000000000007276</v>
          </cell>
          <cell r="BK41">
            <v>0</v>
          </cell>
          <cell r="BL41">
            <v>0</v>
          </cell>
          <cell r="BM41">
            <v>0</v>
          </cell>
          <cell r="BN41">
            <v>0.42000000000007276</v>
          </cell>
        </row>
        <row r="42">
          <cell r="A42" t="str">
            <v>T-SN323 : T0007</v>
          </cell>
          <cell r="BE42">
            <v>0</v>
          </cell>
          <cell r="BI42">
            <v>0</v>
          </cell>
          <cell r="BJ42">
            <v>0</v>
          </cell>
          <cell r="BK42">
            <v>0</v>
          </cell>
          <cell r="BL42">
            <v>0</v>
          </cell>
          <cell r="BM42">
            <v>0</v>
          </cell>
          <cell r="BN42">
            <v>0</v>
          </cell>
        </row>
        <row r="43">
          <cell r="A43" t="str">
            <v>T-SN323 : T0008</v>
          </cell>
          <cell r="BA43">
            <v>6719.16</v>
          </cell>
          <cell r="BE43">
            <v>6719.16</v>
          </cell>
          <cell r="BI43">
            <v>0</v>
          </cell>
          <cell r="BJ43">
            <v>565.88000000000011</v>
          </cell>
          <cell r="BK43">
            <v>0</v>
          </cell>
          <cell r="BL43">
            <v>0</v>
          </cell>
          <cell r="BM43">
            <v>0</v>
          </cell>
          <cell r="BN43">
            <v>565.88000000000011</v>
          </cell>
        </row>
        <row r="44">
          <cell r="A44" t="str">
            <v>T-SN323 : T0009</v>
          </cell>
          <cell r="BA44">
            <v>1627</v>
          </cell>
          <cell r="BE44">
            <v>1627</v>
          </cell>
          <cell r="BI44">
            <v>0</v>
          </cell>
          <cell r="BJ44">
            <v>6.9999999999936335E-2</v>
          </cell>
          <cell r="BK44">
            <v>0</v>
          </cell>
          <cell r="BL44">
            <v>0</v>
          </cell>
          <cell r="BM44">
            <v>0</v>
          </cell>
          <cell r="BN44">
            <v>6.9999999999936335E-2</v>
          </cell>
        </row>
        <row r="45">
          <cell r="A45" t="str">
            <v>T-SN323 : T0010</v>
          </cell>
          <cell r="BE45">
            <v>0</v>
          </cell>
          <cell r="BI45">
            <v>0</v>
          </cell>
          <cell r="BJ45">
            <v>0</v>
          </cell>
          <cell r="BK45">
            <v>0</v>
          </cell>
          <cell r="BL45">
            <v>0</v>
          </cell>
          <cell r="BM45">
            <v>0</v>
          </cell>
          <cell r="BN45">
            <v>0</v>
          </cell>
        </row>
        <row r="46">
          <cell r="A46" t="str">
            <v>T-SN323 : T0011</v>
          </cell>
          <cell r="BE46">
            <v>0</v>
          </cell>
          <cell r="BI46">
            <v>0</v>
          </cell>
          <cell r="BJ46">
            <v>0</v>
          </cell>
          <cell r="BK46">
            <v>0</v>
          </cell>
          <cell r="BL46">
            <v>0</v>
          </cell>
          <cell r="BM46">
            <v>0</v>
          </cell>
          <cell r="BN46">
            <v>0</v>
          </cell>
        </row>
        <row r="47">
          <cell r="A47" t="str">
            <v>T-SN323 : T0012</v>
          </cell>
          <cell r="BE47">
            <v>0</v>
          </cell>
          <cell r="BI47">
            <v>0</v>
          </cell>
          <cell r="BJ47">
            <v>0</v>
          </cell>
          <cell r="BK47">
            <v>0</v>
          </cell>
          <cell r="BL47">
            <v>0</v>
          </cell>
          <cell r="BM47">
            <v>0</v>
          </cell>
          <cell r="BN47">
            <v>0</v>
          </cell>
        </row>
        <row r="48">
          <cell r="A48" t="str">
            <v>T-SN323 : T0013</v>
          </cell>
          <cell r="BE48">
            <v>0</v>
          </cell>
          <cell r="BI48">
            <v>0</v>
          </cell>
          <cell r="BJ48">
            <v>0</v>
          </cell>
          <cell r="BK48">
            <v>0</v>
          </cell>
          <cell r="BL48">
            <v>0</v>
          </cell>
          <cell r="BM48">
            <v>0</v>
          </cell>
          <cell r="BN48">
            <v>0</v>
          </cell>
        </row>
        <row r="49">
          <cell r="A49" t="str">
            <v>T-SN323 : T0014</v>
          </cell>
          <cell r="BE49">
            <v>0</v>
          </cell>
          <cell r="BI49">
            <v>0</v>
          </cell>
          <cell r="BJ49">
            <v>0</v>
          </cell>
          <cell r="BK49">
            <v>0</v>
          </cell>
          <cell r="BL49">
            <v>0</v>
          </cell>
          <cell r="BM49">
            <v>0</v>
          </cell>
          <cell r="BN49">
            <v>0</v>
          </cell>
        </row>
        <row r="50">
          <cell r="A50" t="str">
            <v>T-SN323 : T0015</v>
          </cell>
          <cell r="BE50">
            <v>0</v>
          </cell>
          <cell r="BI50">
            <v>0</v>
          </cell>
          <cell r="BJ50">
            <v>0</v>
          </cell>
          <cell r="BK50">
            <v>0</v>
          </cell>
          <cell r="BL50">
            <v>0</v>
          </cell>
          <cell r="BM50">
            <v>0</v>
          </cell>
          <cell r="BN50">
            <v>0</v>
          </cell>
        </row>
        <row r="51">
          <cell r="A51" t="str">
            <v>T-SN323 : T0016</v>
          </cell>
          <cell r="BE51">
            <v>0</v>
          </cell>
          <cell r="BI51">
            <v>0</v>
          </cell>
          <cell r="BJ51">
            <v>0</v>
          </cell>
          <cell r="BK51">
            <v>0</v>
          </cell>
          <cell r="BL51">
            <v>0</v>
          </cell>
          <cell r="BM51">
            <v>0</v>
          </cell>
          <cell r="BN51">
            <v>0</v>
          </cell>
        </row>
        <row r="52">
          <cell r="A52" t="str">
            <v>T-SN323 : T0017</v>
          </cell>
          <cell r="BE52">
            <v>0</v>
          </cell>
          <cell r="BI52">
            <v>0</v>
          </cell>
          <cell r="BJ52">
            <v>0</v>
          </cell>
          <cell r="BK52">
            <v>0</v>
          </cell>
          <cell r="BL52">
            <v>0</v>
          </cell>
          <cell r="BM52">
            <v>0</v>
          </cell>
          <cell r="BN52">
            <v>0</v>
          </cell>
        </row>
        <row r="53">
          <cell r="A53" t="str">
            <v>T-SN323 : T0018</v>
          </cell>
          <cell r="BA53">
            <v>4144.8599999999997</v>
          </cell>
          <cell r="BE53">
            <v>4144.8599999999997</v>
          </cell>
          <cell r="BI53">
            <v>0</v>
          </cell>
          <cell r="BJ53">
            <v>1462.9499999999998</v>
          </cell>
          <cell r="BK53">
            <v>0</v>
          </cell>
          <cell r="BL53">
            <v>0</v>
          </cell>
          <cell r="BM53">
            <v>0</v>
          </cell>
          <cell r="BN53">
            <v>1462.9499999999998</v>
          </cell>
        </row>
        <row r="54">
          <cell r="A54" t="str">
            <v>T-SN323 : T0019</v>
          </cell>
          <cell r="BE54">
            <v>0</v>
          </cell>
          <cell r="BI54">
            <v>0</v>
          </cell>
          <cell r="BJ54">
            <v>0</v>
          </cell>
          <cell r="BK54">
            <v>0</v>
          </cell>
          <cell r="BL54">
            <v>0</v>
          </cell>
          <cell r="BM54">
            <v>0</v>
          </cell>
          <cell r="BN54">
            <v>0</v>
          </cell>
        </row>
        <row r="55">
          <cell r="A55" t="str">
            <v>T-SN323 : T0020</v>
          </cell>
          <cell r="BE55">
            <v>0</v>
          </cell>
          <cell r="BI55">
            <v>0</v>
          </cell>
          <cell r="BJ55">
            <v>0</v>
          </cell>
          <cell r="BK55">
            <v>0</v>
          </cell>
          <cell r="BL55">
            <v>0</v>
          </cell>
          <cell r="BM55">
            <v>0</v>
          </cell>
          <cell r="BN55">
            <v>0</v>
          </cell>
        </row>
        <row r="56">
          <cell r="A56" t="str">
            <v>T-SN323 : T0021</v>
          </cell>
          <cell r="BE56">
            <v>0</v>
          </cell>
          <cell r="BI56">
            <v>0</v>
          </cell>
          <cell r="BJ56">
            <v>0</v>
          </cell>
          <cell r="BK56">
            <v>0</v>
          </cell>
          <cell r="BL56">
            <v>0</v>
          </cell>
          <cell r="BM56">
            <v>0</v>
          </cell>
          <cell r="BN56">
            <v>0</v>
          </cell>
        </row>
        <row r="57">
          <cell r="A57" t="str">
            <v>T-SN323 : T0022</v>
          </cell>
          <cell r="BE57">
            <v>0</v>
          </cell>
          <cell r="BI57">
            <v>0</v>
          </cell>
          <cell r="BJ57">
            <v>0</v>
          </cell>
          <cell r="BK57">
            <v>0</v>
          </cell>
          <cell r="BL57">
            <v>0</v>
          </cell>
          <cell r="BM57">
            <v>0</v>
          </cell>
          <cell r="BN57">
            <v>0</v>
          </cell>
        </row>
        <row r="58">
          <cell r="A58" t="str">
            <v>T-SN323 : T0023</v>
          </cell>
          <cell r="BE58">
            <v>0</v>
          </cell>
          <cell r="BI58">
            <v>0</v>
          </cell>
          <cell r="BJ58">
            <v>0</v>
          </cell>
          <cell r="BK58">
            <v>0</v>
          </cell>
          <cell r="BL58">
            <v>0</v>
          </cell>
          <cell r="BM58">
            <v>0</v>
          </cell>
          <cell r="BN58">
            <v>0</v>
          </cell>
        </row>
        <row r="59">
          <cell r="A59" t="str">
            <v>T-SN323 : T0024</v>
          </cell>
          <cell r="BE59">
            <v>0</v>
          </cell>
          <cell r="BI59">
            <v>0</v>
          </cell>
          <cell r="BJ59">
            <v>0</v>
          </cell>
          <cell r="BK59">
            <v>0</v>
          </cell>
          <cell r="BL59">
            <v>0</v>
          </cell>
          <cell r="BM59">
            <v>0</v>
          </cell>
          <cell r="BN59">
            <v>0</v>
          </cell>
        </row>
        <row r="60">
          <cell r="A60" t="str">
            <v>T-SN323 : T0025</v>
          </cell>
          <cell r="BE60">
            <v>0</v>
          </cell>
          <cell r="BI60">
            <v>0</v>
          </cell>
          <cell r="BJ60">
            <v>0</v>
          </cell>
          <cell r="BK60">
            <v>0</v>
          </cell>
          <cell r="BL60">
            <v>0</v>
          </cell>
          <cell r="BM60">
            <v>0</v>
          </cell>
          <cell r="BN60">
            <v>0</v>
          </cell>
        </row>
        <row r="61">
          <cell r="A61" t="str">
            <v>T-SN323 : T0026</v>
          </cell>
          <cell r="BE61">
            <v>0</v>
          </cell>
          <cell r="BI61">
            <v>0</v>
          </cell>
          <cell r="BJ61">
            <v>0</v>
          </cell>
          <cell r="BK61">
            <v>0</v>
          </cell>
          <cell r="BL61">
            <v>0</v>
          </cell>
          <cell r="BM61">
            <v>0</v>
          </cell>
          <cell r="BN61">
            <v>0</v>
          </cell>
        </row>
        <row r="62">
          <cell r="A62" t="str">
            <v>T-SN323 : T0027</v>
          </cell>
          <cell r="BE62">
            <v>0</v>
          </cell>
          <cell r="BI62">
            <v>0</v>
          </cell>
          <cell r="BJ62">
            <v>0</v>
          </cell>
          <cell r="BK62">
            <v>0</v>
          </cell>
          <cell r="BL62">
            <v>0</v>
          </cell>
          <cell r="BM62">
            <v>0</v>
          </cell>
          <cell r="BN62">
            <v>0</v>
          </cell>
        </row>
        <row r="63">
          <cell r="A63" t="str">
            <v>T-SN323 : T0028</v>
          </cell>
          <cell r="BE63">
            <v>0</v>
          </cell>
          <cell r="BI63">
            <v>0</v>
          </cell>
          <cell r="BJ63">
            <v>0</v>
          </cell>
          <cell r="BK63">
            <v>0</v>
          </cell>
          <cell r="BL63">
            <v>0</v>
          </cell>
          <cell r="BM63">
            <v>0</v>
          </cell>
          <cell r="BN63">
            <v>0</v>
          </cell>
        </row>
        <row r="64">
          <cell r="A64" t="str">
            <v>T-SN323 : T0029</v>
          </cell>
          <cell r="BE64">
            <v>0</v>
          </cell>
          <cell r="BI64">
            <v>0</v>
          </cell>
          <cell r="BJ64">
            <v>0</v>
          </cell>
          <cell r="BK64">
            <v>0</v>
          </cell>
          <cell r="BL64">
            <v>0</v>
          </cell>
          <cell r="BM64">
            <v>0</v>
          </cell>
          <cell r="BN64">
            <v>0</v>
          </cell>
        </row>
        <row r="65">
          <cell r="A65" t="str">
            <v>T-SN323 : T0030</v>
          </cell>
          <cell r="BE65">
            <v>0</v>
          </cell>
          <cell r="BI65">
            <v>0</v>
          </cell>
          <cell r="BJ65">
            <v>0</v>
          </cell>
          <cell r="BK65">
            <v>0</v>
          </cell>
          <cell r="BL65">
            <v>0</v>
          </cell>
          <cell r="BM65">
            <v>0</v>
          </cell>
          <cell r="BN65">
            <v>0</v>
          </cell>
        </row>
        <row r="66">
          <cell r="A66" t="str">
            <v>T-SN323 : TA001</v>
          </cell>
          <cell r="BA66">
            <v>269426.15000000002</v>
          </cell>
          <cell r="BE66">
            <v>269426.15000000002</v>
          </cell>
          <cell r="BI66">
            <v>0</v>
          </cell>
          <cell r="BJ66">
            <v>13078.800000000017</v>
          </cell>
          <cell r="BK66">
            <v>0</v>
          </cell>
          <cell r="BL66">
            <v>0</v>
          </cell>
          <cell r="BM66">
            <v>0</v>
          </cell>
          <cell r="BN66">
            <v>13078.800000000017</v>
          </cell>
        </row>
        <row r="67">
          <cell r="A67" t="str">
            <v>T-SN323 : TA002</v>
          </cell>
          <cell r="BA67">
            <v>73635.38</v>
          </cell>
          <cell r="BE67">
            <v>73635.38</v>
          </cell>
          <cell r="BI67">
            <v>0</v>
          </cell>
          <cell r="BJ67">
            <v>4316.4199999999983</v>
          </cell>
          <cell r="BK67">
            <v>0</v>
          </cell>
          <cell r="BL67">
            <v>0</v>
          </cell>
          <cell r="BM67">
            <v>0</v>
          </cell>
          <cell r="BN67">
            <v>4316.4199999999983</v>
          </cell>
        </row>
        <row r="68">
          <cell r="A68" t="str">
            <v>T-SN323 : TA003</v>
          </cell>
          <cell r="BA68">
            <v>25577.61</v>
          </cell>
          <cell r="BE68">
            <v>25577.61</v>
          </cell>
          <cell r="BI68">
            <v>0</v>
          </cell>
          <cell r="BJ68">
            <v>960.60000000000218</v>
          </cell>
          <cell r="BK68">
            <v>0</v>
          </cell>
          <cell r="BL68">
            <v>0</v>
          </cell>
          <cell r="BM68">
            <v>0</v>
          </cell>
          <cell r="BN68">
            <v>960.60000000000218</v>
          </cell>
        </row>
        <row r="69">
          <cell r="A69" t="str">
            <v>T-SN323 : TA004</v>
          </cell>
          <cell r="BA69">
            <v>113205.65</v>
          </cell>
          <cell r="BE69">
            <v>113205.65</v>
          </cell>
          <cell r="BI69">
            <v>0</v>
          </cell>
          <cell r="BJ69">
            <v>644</v>
          </cell>
          <cell r="BK69">
            <v>0</v>
          </cell>
          <cell r="BL69">
            <v>0</v>
          </cell>
          <cell r="BM69">
            <v>0</v>
          </cell>
          <cell r="BN69">
            <v>644</v>
          </cell>
        </row>
        <row r="70">
          <cell r="A70" t="str">
            <v>T-SN323 : TA005</v>
          </cell>
          <cell r="BA70">
            <v>7909.41</v>
          </cell>
          <cell r="BE70">
            <v>7909.41</v>
          </cell>
          <cell r="BI70">
            <v>0</v>
          </cell>
          <cell r="BJ70">
            <v>0</v>
          </cell>
          <cell r="BK70">
            <v>0</v>
          </cell>
          <cell r="BL70">
            <v>0</v>
          </cell>
          <cell r="BM70">
            <v>0</v>
          </cell>
          <cell r="BN70">
            <v>0</v>
          </cell>
        </row>
        <row r="71">
          <cell r="A71" t="str">
            <v>T-SN323 : TA006</v>
          </cell>
          <cell r="BA71">
            <v>4593.8</v>
          </cell>
          <cell r="BE71">
            <v>4593.8</v>
          </cell>
          <cell r="BI71">
            <v>0</v>
          </cell>
          <cell r="BJ71">
            <v>0</v>
          </cell>
          <cell r="BK71">
            <v>0</v>
          </cell>
          <cell r="BL71">
            <v>0</v>
          </cell>
          <cell r="BM71">
            <v>0</v>
          </cell>
          <cell r="BN71">
            <v>0</v>
          </cell>
        </row>
        <row r="72">
          <cell r="A72" t="str">
            <v>T-SN323 : TA007</v>
          </cell>
          <cell r="BA72">
            <v>103425.9</v>
          </cell>
          <cell r="BE72">
            <v>103425.9</v>
          </cell>
          <cell r="BI72">
            <v>0</v>
          </cell>
          <cell r="BJ72">
            <v>3480.3799999999901</v>
          </cell>
          <cell r="BK72">
            <v>0</v>
          </cell>
          <cell r="BL72">
            <v>0</v>
          </cell>
          <cell r="BM72">
            <v>0</v>
          </cell>
          <cell r="BN72">
            <v>3480.3799999999901</v>
          </cell>
        </row>
        <row r="73">
          <cell r="A73" t="str">
            <v>T-SN323 : TA008</v>
          </cell>
          <cell r="BA73">
            <v>133889.47</v>
          </cell>
          <cell r="BE73">
            <v>133889.47</v>
          </cell>
          <cell r="BI73">
            <v>0</v>
          </cell>
          <cell r="BJ73">
            <v>0</v>
          </cell>
          <cell r="BK73">
            <v>0</v>
          </cell>
          <cell r="BL73">
            <v>0</v>
          </cell>
          <cell r="BM73">
            <v>0</v>
          </cell>
          <cell r="BN73">
            <v>0</v>
          </cell>
        </row>
        <row r="74">
          <cell r="A74" t="str">
            <v>T-SN323 : TCA01</v>
          </cell>
          <cell r="BA74">
            <v>15449.46</v>
          </cell>
          <cell r="BE74">
            <v>15449.46</v>
          </cell>
          <cell r="BI74">
            <v>0</v>
          </cell>
          <cell r="BJ74">
            <v>516.17999999999847</v>
          </cell>
          <cell r="BK74">
            <v>0</v>
          </cell>
          <cell r="BL74">
            <v>0</v>
          </cell>
          <cell r="BM74">
            <v>0</v>
          </cell>
          <cell r="BN74">
            <v>516.17999999999847</v>
          </cell>
        </row>
        <row r="75">
          <cell r="A75" t="str">
            <v>T-SN323 : TCO01</v>
          </cell>
          <cell r="BA75">
            <v>94655.11</v>
          </cell>
          <cell r="BE75">
            <v>94655.11</v>
          </cell>
          <cell r="BI75">
            <v>0</v>
          </cell>
          <cell r="BJ75">
            <v>3810.1999999999971</v>
          </cell>
          <cell r="BK75">
            <v>0</v>
          </cell>
          <cell r="BL75">
            <v>0</v>
          </cell>
          <cell r="BM75">
            <v>0</v>
          </cell>
          <cell r="BN75">
            <v>3810.1999999999971</v>
          </cell>
        </row>
        <row r="76">
          <cell r="A76" t="str">
            <v>T-SN323 : TEL01</v>
          </cell>
          <cell r="BA76">
            <v>10800.52</v>
          </cell>
          <cell r="BE76">
            <v>10800.52</v>
          </cell>
          <cell r="BI76">
            <v>0</v>
          </cell>
          <cell r="BJ76">
            <v>0</v>
          </cell>
          <cell r="BK76">
            <v>0</v>
          </cell>
          <cell r="BL76">
            <v>0</v>
          </cell>
          <cell r="BM76">
            <v>0</v>
          </cell>
          <cell r="BN76">
            <v>0</v>
          </cell>
        </row>
        <row r="77">
          <cell r="A77" t="str">
            <v>T-SN323 : TFI01</v>
          </cell>
          <cell r="BA77">
            <v>38648.76</v>
          </cell>
          <cell r="BE77">
            <v>38648.76</v>
          </cell>
          <cell r="BI77">
            <v>0</v>
          </cell>
          <cell r="BJ77">
            <v>252.27999999999884</v>
          </cell>
          <cell r="BK77">
            <v>0</v>
          </cell>
          <cell r="BL77">
            <v>0</v>
          </cell>
          <cell r="BM77">
            <v>0</v>
          </cell>
          <cell r="BN77">
            <v>252.27999999999884</v>
          </cell>
        </row>
        <row r="78">
          <cell r="A78" t="str">
            <v>T-SN323 : TFO01</v>
          </cell>
          <cell r="BA78">
            <v>2340.8200000000002</v>
          </cell>
          <cell r="BE78">
            <v>2340.8200000000002</v>
          </cell>
          <cell r="BI78">
            <v>0</v>
          </cell>
          <cell r="BJ78">
            <v>0</v>
          </cell>
          <cell r="BK78">
            <v>0</v>
          </cell>
          <cell r="BL78">
            <v>0</v>
          </cell>
          <cell r="BM78">
            <v>0</v>
          </cell>
          <cell r="BN78">
            <v>0</v>
          </cell>
        </row>
        <row r="79">
          <cell r="A79" t="str">
            <v>T-SN323 : TME01</v>
          </cell>
          <cell r="BA79">
            <v>5367</v>
          </cell>
          <cell r="BE79">
            <v>5367</v>
          </cell>
          <cell r="BI79">
            <v>0</v>
          </cell>
          <cell r="BJ79">
            <v>-0.28999999999996362</v>
          </cell>
          <cell r="BK79">
            <v>0</v>
          </cell>
          <cell r="BL79">
            <v>0</v>
          </cell>
          <cell r="BM79">
            <v>0</v>
          </cell>
          <cell r="BN79">
            <v>-0.28999999999996362</v>
          </cell>
        </row>
        <row r="80">
          <cell r="A80" t="str">
            <v>T-SN323 : TPE01</v>
          </cell>
          <cell r="BA80">
            <v>19125</v>
          </cell>
          <cell r="BE80">
            <v>19125</v>
          </cell>
          <cell r="BI80">
            <v>0</v>
          </cell>
          <cell r="BJ80">
            <v>-2.9999999998835847E-2</v>
          </cell>
          <cell r="BK80">
            <v>0</v>
          </cell>
          <cell r="BL80">
            <v>0</v>
          </cell>
          <cell r="BM80">
            <v>0</v>
          </cell>
          <cell r="BN80">
            <v>-2.9999999998835847E-2</v>
          </cell>
        </row>
        <row r="81">
          <cell r="A81" t="str">
            <v>T-SN323 : TSC01</v>
          </cell>
          <cell r="BA81">
            <v>25608</v>
          </cell>
          <cell r="BE81">
            <v>25608</v>
          </cell>
          <cell r="BI81">
            <v>0</v>
          </cell>
          <cell r="BJ81">
            <v>809.25</v>
          </cell>
          <cell r="BK81">
            <v>0</v>
          </cell>
          <cell r="BL81">
            <v>0</v>
          </cell>
          <cell r="BM81">
            <v>0</v>
          </cell>
          <cell r="BN81">
            <v>809.25</v>
          </cell>
        </row>
        <row r="82">
          <cell r="A82" t="str">
            <v>T-SN323 : TSH01</v>
          </cell>
          <cell r="BA82">
            <v>293.44</v>
          </cell>
          <cell r="BE82">
            <v>293.44</v>
          </cell>
          <cell r="BI82">
            <v>0</v>
          </cell>
          <cell r="BJ82">
            <v>0</v>
          </cell>
          <cell r="BK82">
            <v>0</v>
          </cell>
          <cell r="BL82">
            <v>0</v>
          </cell>
          <cell r="BM82">
            <v>0</v>
          </cell>
          <cell r="BN82">
            <v>0</v>
          </cell>
        </row>
        <row r="83">
          <cell r="BE83">
            <v>0</v>
          </cell>
          <cell r="BI83">
            <v>0</v>
          </cell>
          <cell r="BJ83">
            <v>0</v>
          </cell>
          <cell r="BK83">
            <v>0</v>
          </cell>
          <cell r="BL83">
            <v>0</v>
          </cell>
          <cell r="BM83">
            <v>0</v>
          </cell>
          <cell r="BN83">
            <v>0</v>
          </cell>
        </row>
        <row r="84">
          <cell r="BE84">
            <v>0</v>
          </cell>
          <cell r="BI84">
            <v>0</v>
          </cell>
          <cell r="BJ84">
            <v>0</v>
          </cell>
          <cell r="BK84">
            <v>0</v>
          </cell>
          <cell r="BL84">
            <v>0</v>
          </cell>
          <cell r="BM84">
            <v>0</v>
          </cell>
          <cell r="BN84">
            <v>0</v>
          </cell>
        </row>
        <row r="85">
          <cell r="BE85">
            <v>0</v>
          </cell>
          <cell r="BI85">
            <v>0</v>
          </cell>
          <cell r="BJ85">
            <v>0</v>
          </cell>
          <cell r="BK85">
            <v>0</v>
          </cell>
          <cell r="BL85">
            <v>0</v>
          </cell>
          <cell r="BM85">
            <v>0</v>
          </cell>
          <cell r="BN85">
            <v>0</v>
          </cell>
        </row>
        <row r="86">
          <cell r="BE86">
            <v>0</v>
          </cell>
          <cell r="BI86">
            <v>0</v>
          </cell>
          <cell r="BJ86">
            <v>0</v>
          </cell>
          <cell r="BK86">
            <v>0</v>
          </cell>
          <cell r="BL86">
            <v>0</v>
          </cell>
          <cell r="BM86">
            <v>0</v>
          </cell>
          <cell r="BN86">
            <v>0</v>
          </cell>
        </row>
        <row r="87">
          <cell r="BE87">
            <v>0</v>
          </cell>
          <cell r="BI87">
            <v>0</v>
          </cell>
          <cell r="BJ87">
            <v>0</v>
          </cell>
          <cell r="BK87">
            <v>0</v>
          </cell>
          <cell r="BL87">
            <v>0</v>
          </cell>
          <cell r="BM87">
            <v>0</v>
          </cell>
          <cell r="BN87">
            <v>0</v>
          </cell>
        </row>
        <row r="88">
          <cell r="BE88">
            <v>0</v>
          </cell>
          <cell r="BI88">
            <v>0</v>
          </cell>
          <cell r="BJ88">
            <v>0</v>
          </cell>
          <cell r="BK88">
            <v>0</v>
          </cell>
          <cell r="BL88">
            <v>0</v>
          </cell>
          <cell r="BM88">
            <v>0</v>
          </cell>
          <cell r="BN88">
            <v>0</v>
          </cell>
        </row>
        <row r="89">
          <cell r="BE89">
            <v>0</v>
          </cell>
          <cell r="BI89">
            <v>0</v>
          </cell>
          <cell r="BJ89">
            <v>0</v>
          </cell>
          <cell r="BK89">
            <v>0</v>
          </cell>
          <cell r="BL89">
            <v>0</v>
          </cell>
          <cell r="BM89">
            <v>0</v>
          </cell>
          <cell r="BN89">
            <v>0</v>
          </cell>
        </row>
        <row r="90">
          <cell r="BE90">
            <v>0</v>
          </cell>
          <cell r="BI90">
            <v>0</v>
          </cell>
          <cell r="BJ90">
            <v>0</v>
          </cell>
          <cell r="BK90">
            <v>0</v>
          </cell>
          <cell r="BL90">
            <v>0</v>
          </cell>
          <cell r="BM90">
            <v>0</v>
          </cell>
          <cell r="BN90">
            <v>0</v>
          </cell>
        </row>
        <row r="91">
          <cell r="BE91">
            <v>0</v>
          </cell>
          <cell r="BI91">
            <v>0</v>
          </cell>
          <cell r="BJ91">
            <v>0</v>
          </cell>
          <cell r="BK91">
            <v>0</v>
          </cell>
          <cell r="BL91">
            <v>0</v>
          </cell>
          <cell r="BM91">
            <v>0</v>
          </cell>
          <cell r="BN91">
            <v>0</v>
          </cell>
        </row>
        <row r="92">
          <cell r="BE92">
            <v>0</v>
          </cell>
          <cell r="BI92">
            <v>0</v>
          </cell>
          <cell r="BJ92">
            <v>0</v>
          </cell>
          <cell r="BK92">
            <v>0</v>
          </cell>
          <cell r="BL92">
            <v>0</v>
          </cell>
          <cell r="BM92">
            <v>0</v>
          </cell>
          <cell r="BN92">
            <v>0</v>
          </cell>
        </row>
        <row r="93">
          <cell r="BE93">
            <v>0</v>
          </cell>
          <cell r="BI93">
            <v>0</v>
          </cell>
          <cell r="BJ93">
            <v>0</v>
          </cell>
          <cell r="BK93">
            <v>0</v>
          </cell>
          <cell r="BL93">
            <v>0</v>
          </cell>
          <cell r="BM93">
            <v>0</v>
          </cell>
          <cell r="BN93">
            <v>0</v>
          </cell>
        </row>
        <row r="94">
          <cell r="BE94">
            <v>0</v>
          </cell>
          <cell r="BI94">
            <v>0</v>
          </cell>
          <cell r="BJ94">
            <v>0</v>
          </cell>
          <cell r="BK94">
            <v>0</v>
          </cell>
          <cell r="BL94">
            <v>0</v>
          </cell>
          <cell r="BM94">
            <v>0</v>
          </cell>
          <cell r="BN94">
            <v>0</v>
          </cell>
        </row>
        <row r="95">
          <cell r="BE95">
            <v>0</v>
          </cell>
          <cell r="BI95">
            <v>0</v>
          </cell>
          <cell r="BJ95">
            <v>0</v>
          </cell>
          <cell r="BK95">
            <v>0</v>
          </cell>
          <cell r="BL95">
            <v>0</v>
          </cell>
          <cell r="BM95">
            <v>0</v>
          </cell>
          <cell r="BN95">
            <v>0</v>
          </cell>
        </row>
        <row r="96">
          <cell r="BE96">
            <v>0</v>
          </cell>
          <cell r="BI96">
            <v>0</v>
          </cell>
          <cell r="BJ96">
            <v>0</v>
          </cell>
          <cell r="BK96">
            <v>0</v>
          </cell>
          <cell r="BL96">
            <v>0</v>
          </cell>
          <cell r="BM96">
            <v>0</v>
          </cell>
          <cell r="BN96">
            <v>0</v>
          </cell>
        </row>
        <row r="97">
          <cell r="BE97">
            <v>0</v>
          </cell>
          <cell r="BI97">
            <v>0</v>
          </cell>
          <cell r="BJ97">
            <v>0</v>
          </cell>
          <cell r="BK97">
            <v>0</v>
          </cell>
          <cell r="BL97">
            <v>0</v>
          </cell>
          <cell r="BM97">
            <v>0</v>
          </cell>
          <cell r="BN97">
            <v>0</v>
          </cell>
        </row>
        <row r="98">
          <cell r="BE98">
            <v>0</v>
          </cell>
          <cell r="BI98">
            <v>0</v>
          </cell>
          <cell r="BJ98">
            <v>0</v>
          </cell>
          <cell r="BK98">
            <v>0</v>
          </cell>
          <cell r="BL98">
            <v>0</v>
          </cell>
          <cell r="BM98">
            <v>0</v>
          </cell>
          <cell r="BN98">
            <v>0</v>
          </cell>
        </row>
        <row r="99">
          <cell r="BE99">
            <v>0</v>
          </cell>
          <cell r="BI99">
            <v>0</v>
          </cell>
          <cell r="BJ99">
            <v>0</v>
          </cell>
          <cell r="BK99">
            <v>0</v>
          </cell>
          <cell r="BL99">
            <v>0</v>
          </cell>
          <cell r="BM99">
            <v>0</v>
          </cell>
          <cell r="BN99">
            <v>0</v>
          </cell>
        </row>
        <row r="100">
          <cell r="BE100">
            <v>0</v>
          </cell>
          <cell r="BI100">
            <v>0</v>
          </cell>
          <cell r="BJ100">
            <v>0</v>
          </cell>
          <cell r="BK100">
            <v>0</v>
          </cell>
          <cell r="BL100">
            <v>0</v>
          </cell>
          <cell r="BM100">
            <v>0</v>
          </cell>
          <cell r="BN100">
            <v>0</v>
          </cell>
        </row>
        <row r="101">
          <cell r="BE101">
            <v>0</v>
          </cell>
          <cell r="BI101">
            <v>0</v>
          </cell>
          <cell r="BJ101">
            <v>0</v>
          </cell>
          <cell r="BK101">
            <v>0</v>
          </cell>
          <cell r="BL101">
            <v>0</v>
          </cell>
          <cell r="BM101">
            <v>0</v>
          </cell>
          <cell r="BN101">
            <v>0</v>
          </cell>
        </row>
        <row r="102">
          <cell r="BE102">
            <v>0</v>
          </cell>
          <cell r="BI102">
            <v>0</v>
          </cell>
          <cell r="BJ102">
            <v>0</v>
          </cell>
          <cell r="BK102">
            <v>0</v>
          </cell>
          <cell r="BL102">
            <v>0</v>
          </cell>
          <cell r="BM102">
            <v>0</v>
          </cell>
          <cell r="BN102">
            <v>0</v>
          </cell>
        </row>
        <row r="103">
          <cell r="BE103">
            <v>0</v>
          </cell>
          <cell r="BI103">
            <v>0</v>
          </cell>
          <cell r="BJ103">
            <v>0</v>
          </cell>
          <cell r="BK103">
            <v>0</v>
          </cell>
          <cell r="BL103">
            <v>0</v>
          </cell>
          <cell r="BM103">
            <v>0</v>
          </cell>
          <cell r="BN103">
            <v>0</v>
          </cell>
        </row>
        <row r="104">
          <cell r="BE104">
            <v>0</v>
          </cell>
          <cell r="BI104">
            <v>0</v>
          </cell>
          <cell r="BJ104">
            <v>0</v>
          </cell>
          <cell r="BK104">
            <v>0</v>
          </cell>
          <cell r="BL104">
            <v>0</v>
          </cell>
          <cell r="BM104">
            <v>0</v>
          </cell>
          <cell r="BN104">
            <v>0</v>
          </cell>
        </row>
        <row r="105">
          <cell r="BE105">
            <v>0</v>
          </cell>
          <cell r="BI105">
            <v>0</v>
          </cell>
          <cell r="BJ105">
            <v>0</v>
          </cell>
          <cell r="BK105">
            <v>0</v>
          </cell>
          <cell r="BL105">
            <v>0</v>
          </cell>
          <cell r="BM105">
            <v>0</v>
          </cell>
          <cell r="BN105">
            <v>0</v>
          </cell>
        </row>
        <row r="106">
          <cell r="BE106">
            <v>0</v>
          </cell>
          <cell r="BI106">
            <v>0</v>
          </cell>
          <cell r="BJ106">
            <v>0</v>
          </cell>
          <cell r="BK106">
            <v>0</v>
          </cell>
          <cell r="BL106">
            <v>0</v>
          </cell>
          <cell r="BM106">
            <v>0</v>
          </cell>
          <cell r="BN106">
            <v>0</v>
          </cell>
        </row>
        <row r="107">
          <cell r="BE107">
            <v>0</v>
          </cell>
          <cell r="BI107">
            <v>0</v>
          </cell>
          <cell r="BJ107">
            <v>0</v>
          </cell>
          <cell r="BK107">
            <v>0</v>
          </cell>
          <cell r="BL107">
            <v>0</v>
          </cell>
          <cell r="BM107">
            <v>0</v>
          </cell>
          <cell r="BN107">
            <v>0</v>
          </cell>
        </row>
        <row r="108">
          <cell r="BE108">
            <v>0</v>
          </cell>
          <cell r="BI108">
            <v>0</v>
          </cell>
          <cell r="BJ108">
            <v>0</v>
          </cell>
          <cell r="BK108">
            <v>0</v>
          </cell>
          <cell r="BL108">
            <v>0</v>
          </cell>
          <cell r="BM108">
            <v>0</v>
          </cell>
          <cell r="BN108">
            <v>0</v>
          </cell>
        </row>
        <row r="109">
          <cell r="BE109">
            <v>0</v>
          </cell>
          <cell r="BI109">
            <v>0</v>
          </cell>
          <cell r="BJ109">
            <v>0</v>
          </cell>
          <cell r="BK109">
            <v>0</v>
          </cell>
          <cell r="BL109">
            <v>0</v>
          </cell>
          <cell r="BM109">
            <v>0</v>
          </cell>
          <cell r="BN109">
            <v>0</v>
          </cell>
        </row>
        <row r="110">
          <cell r="BE110">
            <v>0</v>
          </cell>
          <cell r="BI110">
            <v>0</v>
          </cell>
          <cell r="BJ110">
            <v>0</v>
          </cell>
          <cell r="BK110">
            <v>0</v>
          </cell>
          <cell r="BL110">
            <v>0</v>
          </cell>
          <cell r="BM110">
            <v>0</v>
          </cell>
          <cell r="BN110">
            <v>0</v>
          </cell>
        </row>
        <row r="111">
          <cell r="BE111">
            <v>0</v>
          </cell>
          <cell r="BI111">
            <v>0</v>
          </cell>
          <cell r="BJ111">
            <v>0</v>
          </cell>
          <cell r="BK111">
            <v>0</v>
          </cell>
          <cell r="BL111">
            <v>0</v>
          </cell>
          <cell r="BM111">
            <v>0</v>
          </cell>
          <cell r="BN111">
            <v>0</v>
          </cell>
        </row>
        <row r="112">
          <cell r="BE112">
            <v>0</v>
          </cell>
          <cell r="BI112">
            <v>0</v>
          </cell>
          <cell r="BJ112">
            <v>0</v>
          </cell>
          <cell r="BK112">
            <v>0</v>
          </cell>
          <cell r="BL112">
            <v>0</v>
          </cell>
          <cell r="BM112">
            <v>0</v>
          </cell>
          <cell r="BN112">
            <v>0</v>
          </cell>
        </row>
        <row r="113">
          <cell r="BE113">
            <v>0</v>
          </cell>
          <cell r="BI113">
            <v>0</v>
          </cell>
          <cell r="BJ113">
            <v>0</v>
          </cell>
          <cell r="BK113">
            <v>0</v>
          </cell>
          <cell r="BL113">
            <v>0</v>
          </cell>
          <cell r="BM113">
            <v>0</v>
          </cell>
          <cell r="BN113">
            <v>0</v>
          </cell>
        </row>
        <row r="114">
          <cell r="BE114">
            <v>0</v>
          </cell>
          <cell r="BI114">
            <v>0</v>
          </cell>
          <cell r="BJ114">
            <v>0</v>
          </cell>
          <cell r="BK114">
            <v>0</v>
          </cell>
          <cell r="BL114">
            <v>0</v>
          </cell>
          <cell r="BM114">
            <v>0</v>
          </cell>
          <cell r="BN114">
            <v>0</v>
          </cell>
        </row>
        <row r="115">
          <cell r="BE115">
            <v>0</v>
          </cell>
          <cell r="BI115">
            <v>0</v>
          </cell>
          <cell r="BJ115">
            <v>0</v>
          </cell>
          <cell r="BK115">
            <v>0</v>
          </cell>
          <cell r="BL115">
            <v>0</v>
          </cell>
          <cell r="BM115">
            <v>0</v>
          </cell>
          <cell r="BN115">
            <v>0</v>
          </cell>
        </row>
        <row r="116">
          <cell r="BE116">
            <v>0</v>
          </cell>
          <cell r="BI116">
            <v>0</v>
          </cell>
          <cell r="BJ116">
            <v>0</v>
          </cell>
          <cell r="BK116">
            <v>0</v>
          </cell>
          <cell r="BL116">
            <v>0</v>
          </cell>
          <cell r="BM116">
            <v>0</v>
          </cell>
          <cell r="BN116">
            <v>0</v>
          </cell>
        </row>
        <row r="117">
          <cell r="BE117">
            <v>0</v>
          </cell>
          <cell r="BI117">
            <v>0</v>
          </cell>
          <cell r="BJ117">
            <v>0</v>
          </cell>
          <cell r="BK117">
            <v>0</v>
          </cell>
          <cell r="BL117">
            <v>0</v>
          </cell>
          <cell r="BM117">
            <v>0</v>
          </cell>
          <cell r="BN117">
            <v>0</v>
          </cell>
        </row>
        <row r="118">
          <cell r="BE118">
            <v>0</v>
          </cell>
          <cell r="BI118">
            <v>0</v>
          </cell>
          <cell r="BJ118">
            <v>0</v>
          </cell>
          <cell r="BK118">
            <v>0</v>
          </cell>
          <cell r="BL118">
            <v>0</v>
          </cell>
          <cell r="BM118">
            <v>0</v>
          </cell>
          <cell r="BN118">
            <v>0</v>
          </cell>
        </row>
        <row r="119">
          <cell r="BE119">
            <v>0</v>
          </cell>
          <cell r="BI119">
            <v>0</v>
          </cell>
          <cell r="BJ119">
            <v>0</v>
          </cell>
          <cell r="BK119">
            <v>0</v>
          </cell>
          <cell r="BL119">
            <v>0</v>
          </cell>
          <cell r="BM119">
            <v>0</v>
          </cell>
          <cell r="BN119">
            <v>0</v>
          </cell>
        </row>
        <row r="120">
          <cell r="BE120">
            <v>0</v>
          </cell>
          <cell r="BI120">
            <v>0</v>
          </cell>
          <cell r="BJ120">
            <v>0</v>
          </cell>
          <cell r="BK120">
            <v>0</v>
          </cell>
          <cell r="BL120">
            <v>0</v>
          </cell>
          <cell r="BM120">
            <v>0</v>
          </cell>
          <cell r="BN120">
            <v>0</v>
          </cell>
        </row>
        <row r="121">
          <cell r="BE121">
            <v>0</v>
          </cell>
          <cell r="BI121">
            <v>0</v>
          </cell>
          <cell r="BJ121">
            <v>0</v>
          </cell>
          <cell r="BK121">
            <v>0</v>
          </cell>
          <cell r="BL121">
            <v>0</v>
          </cell>
          <cell r="BM121">
            <v>0</v>
          </cell>
          <cell r="BN121">
            <v>0</v>
          </cell>
        </row>
        <row r="122">
          <cell r="BE122">
            <v>0</v>
          </cell>
          <cell r="BI122">
            <v>0</v>
          </cell>
          <cell r="BJ122">
            <v>0</v>
          </cell>
          <cell r="BK122">
            <v>0</v>
          </cell>
          <cell r="BL122">
            <v>0</v>
          </cell>
          <cell r="BM122">
            <v>0</v>
          </cell>
          <cell r="BN122">
            <v>0</v>
          </cell>
        </row>
        <row r="123">
          <cell r="BE123">
            <v>0</v>
          </cell>
          <cell r="BI123">
            <v>0</v>
          </cell>
          <cell r="BJ123">
            <v>0</v>
          </cell>
          <cell r="BK123">
            <v>0</v>
          </cell>
          <cell r="BL123">
            <v>0</v>
          </cell>
          <cell r="BM123">
            <v>0</v>
          </cell>
          <cell r="BN123">
            <v>0</v>
          </cell>
        </row>
        <row r="124">
          <cell r="BE124">
            <v>0</v>
          </cell>
          <cell r="BI124">
            <v>0</v>
          </cell>
          <cell r="BJ124">
            <v>0</v>
          </cell>
          <cell r="BK124">
            <v>0</v>
          </cell>
          <cell r="BL124">
            <v>0</v>
          </cell>
          <cell r="BM124">
            <v>0</v>
          </cell>
          <cell r="BN124">
            <v>0</v>
          </cell>
        </row>
        <row r="125">
          <cell r="BE125">
            <v>0</v>
          </cell>
          <cell r="BI125">
            <v>0</v>
          </cell>
          <cell r="BJ125">
            <v>0</v>
          </cell>
          <cell r="BK125">
            <v>0</v>
          </cell>
          <cell r="BL125">
            <v>0</v>
          </cell>
          <cell r="BM125">
            <v>0</v>
          </cell>
          <cell r="BN125">
            <v>0</v>
          </cell>
        </row>
        <row r="126">
          <cell r="BE126">
            <v>0</v>
          </cell>
          <cell r="BI126">
            <v>0</v>
          </cell>
          <cell r="BJ126">
            <v>0</v>
          </cell>
          <cell r="BK126">
            <v>0</v>
          </cell>
          <cell r="BL126">
            <v>0</v>
          </cell>
          <cell r="BM126">
            <v>0</v>
          </cell>
          <cell r="BN126">
            <v>0</v>
          </cell>
        </row>
        <row r="127">
          <cell r="BE127">
            <v>0</v>
          </cell>
          <cell r="BI127">
            <v>0</v>
          </cell>
          <cell r="BJ127">
            <v>0</v>
          </cell>
          <cell r="BK127">
            <v>0</v>
          </cell>
          <cell r="BL127">
            <v>0</v>
          </cell>
          <cell r="BM127">
            <v>0</v>
          </cell>
          <cell r="BN127">
            <v>0</v>
          </cell>
        </row>
        <row r="128">
          <cell r="BE128">
            <v>0</v>
          </cell>
          <cell r="BI128">
            <v>0</v>
          </cell>
          <cell r="BJ128">
            <v>0</v>
          </cell>
          <cell r="BK128">
            <v>0</v>
          </cell>
          <cell r="BL128">
            <v>0</v>
          </cell>
          <cell r="BM128">
            <v>0</v>
          </cell>
          <cell r="BN128">
            <v>0</v>
          </cell>
        </row>
        <row r="129">
          <cell r="BE129">
            <v>0</v>
          </cell>
          <cell r="BI129">
            <v>0</v>
          </cell>
          <cell r="BJ129">
            <v>0</v>
          </cell>
          <cell r="BK129">
            <v>0</v>
          </cell>
          <cell r="BL129">
            <v>0</v>
          </cell>
          <cell r="BM129">
            <v>0</v>
          </cell>
          <cell r="BN129">
            <v>0</v>
          </cell>
        </row>
        <row r="130">
          <cell r="BE130">
            <v>0</v>
          </cell>
          <cell r="BI130">
            <v>0</v>
          </cell>
          <cell r="BJ130">
            <v>0</v>
          </cell>
          <cell r="BK130">
            <v>0</v>
          </cell>
          <cell r="BL130">
            <v>0</v>
          </cell>
          <cell r="BM130">
            <v>0</v>
          </cell>
          <cell r="BN130">
            <v>0</v>
          </cell>
        </row>
        <row r="131">
          <cell r="BE131">
            <v>0</v>
          </cell>
          <cell r="BI131">
            <v>0</v>
          </cell>
          <cell r="BJ131">
            <v>0</v>
          </cell>
          <cell r="BK131">
            <v>0</v>
          </cell>
          <cell r="BL131">
            <v>0</v>
          </cell>
          <cell r="BM131">
            <v>0</v>
          </cell>
          <cell r="BN131">
            <v>0</v>
          </cell>
        </row>
        <row r="132">
          <cell r="BE132">
            <v>0</v>
          </cell>
          <cell r="BI132">
            <v>0</v>
          </cell>
          <cell r="BJ132">
            <v>0</v>
          </cell>
          <cell r="BK132">
            <v>0</v>
          </cell>
          <cell r="BL132">
            <v>0</v>
          </cell>
          <cell r="BM132">
            <v>0</v>
          </cell>
          <cell r="BN132">
            <v>0</v>
          </cell>
        </row>
        <row r="133">
          <cell r="BE133">
            <v>0</v>
          </cell>
          <cell r="BI133">
            <v>0</v>
          </cell>
          <cell r="BJ133">
            <v>0</v>
          </cell>
          <cell r="BK133">
            <v>0</v>
          </cell>
          <cell r="BL133">
            <v>0</v>
          </cell>
          <cell r="BM133">
            <v>0</v>
          </cell>
          <cell r="BN133">
            <v>0</v>
          </cell>
        </row>
        <row r="134">
          <cell r="BE134">
            <v>0</v>
          </cell>
          <cell r="BI134">
            <v>0</v>
          </cell>
          <cell r="BJ134">
            <v>0</v>
          </cell>
          <cell r="BK134">
            <v>0</v>
          </cell>
          <cell r="BL134">
            <v>0</v>
          </cell>
          <cell r="BM134">
            <v>0</v>
          </cell>
          <cell r="BN134">
            <v>0</v>
          </cell>
        </row>
        <row r="135">
          <cell r="BE135">
            <v>0</v>
          </cell>
          <cell r="BI135">
            <v>0</v>
          </cell>
          <cell r="BJ135">
            <v>0</v>
          </cell>
          <cell r="BK135">
            <v>0</v>
          </cell>
          <cell r="BL135">
            <v>0</v>
          </cell>
          <cell r="BM135">
            <v>0</v>
          </cell>
          <cell r="BN135">
            <v>0</v>
          </cell>
        </row>
        <row r="136">
          <cell r="BE136">
            <v>0</v>
          </cell>
          <cell r="BI136">
            <v>0</v>
          </cell>
          <cell r="BJ136">
            <v>0</v>
          </cell>
          <cell r="BK136">
            <v>0</v>
          </cell>
          <cell r="BL136">
            <v>0</v>
          </cell>
          <cell r="BM136">
            <v>0</v>
          </cell>
          <cell r="BN136">
            <v>0</v>
          </cell>
        </row>
        <row r="137">
          <cell r="BE137">
            <v>0</v>
          </cell>
          <cell r="BI137">
            <v>0</v>
          </cell>
          <cell r="BJ137">
            <v>0</v>
          </cell>
          <cell r="BK137">
            <v>0</v>
          </cell>
          <cell r="BL137">
            <v>0</v>
          </cell>
          <cell r="BM137">
            <v>0</v>
          </cell>
          <cell r="BN137">
            <v>0</v>
          </cell>
        </row>
        <row r="138">
          <cell r="BE138">
            <v>0</v>
          </cell>
          <cell r="BI138">
            <v>0</v>
          </cell>
          <cell r="BJ138">
            <v>0</v>
          </cell>
          <cell r="BK138">
            <v>0</v>
          </cell>
          <cell r="BL138">
            <v>0</v>
          </cell>
          <cell r="BM138">
            <v>0</v>
          </cell>
          <cell r="BN138">
            <v>0</v>
          </cell>
        </row>
        <row r="139">
          <cell r="BE139">
            <v>0</v>
          </cell>
          <cell r="BI139">
            <v>0</v>
          </cell>
          <cell r="BJ139">
            <v>0</v>
          </cell>
          <cell r="BK139">
            <v>0</v>
          </cell>
          <cell r="BL139">
            <v>0</v>
          </cell>
          <cell r="BM139">
            <v>0</v>
          </cell>
          <cell r="BN139">
            <v>0</v>
          </cell>
        </row>
        <row r="140">
          <cell r="BE140">
            <v>0</v>
          </cell>
          <cell r="BI140">
            <v>0</v>
          </cell>
          <cell r="BJ140">
            <v>0</v>
          </cell>
          <cell r="BK140">
            <v>0</v>
          </cell>
          <cell r="BL140">
            <v>0</v>
          </cell>
          <cell r="BM140">
            <v>0</v>
          </cell>
          <cell r="BN140">
            <v>0</v>
          </cell>
        </row>
        <row r="141">
          <cell r="BE141">
            <v>0</v>
          </cell>
          <cell r="BI141">
            <v>0</v>
          </cell>
          <cell r="BJ141">
            <v>0</v>
          </cell>
          <cell r="BK141">
            <v>0</v>
          </cell>
          <cell r="BL141">
            <v>0</v>
          </cell>
          <cell r="BM141">
            <v>0</v>
          </cell>
          <cell r="BN141">
            <v>0</v>
          </cell>
        </row>
        <row r="142">
          <cell r="BE142">
            <v>0</v>
          </cell>
          <cell r="BI142">
            <v>0</v>
          </cell>
          <cell r="BJ142">
            <v>0</v>
          </cell>
          <cell r="BK142">
            <v>0</v>
          </cell>
          <cell r="BL142">
            <v>0</v>
          </cell>
          <cell r="BM142">
            <v>0</v>
          </cell>
          <cell r="BN142">
            <v>0</v>
          </cell>
        </row>
        <row r="143">
          <cell r="BE143">
            <v>0</v>
          </cell>
          <cell r="BI143">
            <v>0</v>
          </cell>
          <cell r="BJ143">
            <v>0</v>
          </cell>
          <cell r="BK143">
            <v>0</v>
          </cell>
          <cell r="BL143">
            <v>0</v>
          </cell>
          <cell r="BM143">
            <v>0</v>
          </cell>
          <cell r="BN143">
            <v>0</v>
          </cell>
        </row>
        <row r="144">
          <cell r="BE144">
            <v>0</v>
          </cell>
          <cell r="BI144">
            <v>0</v>
          </cell>
          <cell r="BJ144">
            <v>0</v>
          </cell>
          <cell r="BK144">
            <v>0</v>
          </cell>
          <cell r="BL144">
            <v>0</v>
          </cell>
          <cell r="BM144">
            <v>0</v>
          </cell>
          <cell r="BN144">
            <v>0</v>
          </cell>
        </row>
        <row r="145">
          <cell r="BE145">
            <v>0</v>
          </cell>
          <cell r="BI145">
            <v>0</v>
          </cell>
          <cell r="BJ145">
            <v>0</v>
          </cell>
          <cell r="BK145">
            <v>0</v>
          </cell>
          <cell r="BL145">
            <v>0</v>
          </cell>
          <cell r="BM145">
            <v>0</v>
          </cell>
          <cell r="BN145">
            <v>0</v>
          </cell>
        </row>
        <row r="146">
          <cell r="BE146">
            <v>0</v>
          </cell>
          <cell r="BI146">
            <v>0</v>
          </cell>
          <cell r="BJ146">
            <v>0</v>
          </cell>
          <cell r="BK146">
            <v>0</v>
          </cell>
          <cell r="BL146">
            <v>0</v>
          </cell>
          <cell r="BM146">
            <v>0</v>
          </cell>
          <cell r="BN146">
            <v>0</v>
          </cell>
        </row>
        <row r="147">
          <cell r="BE147">
            <v>0</v>
          </cell>
          <cell r="BI147">
            <v>0</v>
          </cell>
          <cell r="BJ147">
            <v>0</v>
          </cell>
          <cell r="BK147">
            <v>0</v>
          </cell>
          <cell r="BL147">
            <v>0</v>
          </cell>
          <cell r="BM147">
            <v>0</v>
          </cell>
          <cell r="BN147">
            <v>0</v>
          </cell>
        </row>
        <row r="148">
          <cell r="BE148">
            <v>0</v>
          </cell>
          <cell r="BI148">
            <v>0</v>
          </cell>
          <cell r="BJ148">
            <v>0</v>
          </cell>
          <cell r="BK148">
            <v>0</v>
          </cell>
          <cell r="BL148">
            <v>0</v>
          </cell>
          <cell r="BM148">
            <v>0</v>
          </cell>
          <cell r="BN148">
            <v>0</v>
          </cell>
        </row>
        <row r="149">
          <cell r="BE149">
            <v>0</v>
          </cell>
          <cell r="BI149">
            <v>0</v>
          </cell>
          <cell r="BJ149">
            <v>0</v>
          </cell>
          <cell r="BK149">
            <v>0</v>
          </cell>
          <cell r="BL149">
            <v>0</v>
          </cell>
          <cell r="BM149">
            <v>0</v>
          </cell>
          <cell r="BN149">
            <v>0</v>
          </cell>
        </row>
        <row r="150">
          <cell r="BE150">
            <v>0</v>
          </cell>
          <cell r="BI150">
            <v>0</v>
          </cell>
          <cell r="BJ150">
            <v>0</v>
          </cell>
          <cell r="BK150">
            <v>0</v>
          </cell>
          <cell r="BL150">
            <v>0</v>
          </cell>
          <cell r="BM150">
            <v>0</v>
          </cell>
          <cell r="BN150">
            <v>0</v>
          </cell>
        </row>
        <row r="151">
          <cell r="BE151">
            <v>0</v>
          </cell>
          <cell r="BI151">
            <v>0</v>
          </cell>
          <cell r="BJ151">
            <v>0</v>
          </cell>
          <cell r="BK151">
            <v>0</v>
          </cell>
          <cell r="BL151">
            <v>0</v>
          </cell>
          <cell r="BM151">
            <v>0</v>
          </cell>
          <cell r="BN151">
            <v>0</v>
          </cell>
        </row>
        <row r="152">
          <cell r="BE152">
            <v>0</v>
          </cell>
          <cell r="BI152">
            <v>0</v>
          </cell>
          <cell r="BJ152">
            <v>0</v>
          </cell>
          <cell r="BK152">
            <v>0</v>
          </cell>
          <cell r="BL152">
            <v>0</v>
          </cell>
          <cell r="BM152">
            <v>0</v>
          </cell>
          <cell r="BN152">
            <v>0</v>
          </cell>
        </row>
        <row r="153">
          <cell r="BE153">
            <v>0</v>
          </cell>
          <cell r="BI153">
            <v>0</v>
          </cell>
          <cell r="BJ153">
            <v>0</v>
          </cell>
          <cell r="BK153">
            <v>0</v>
          </cell>
          <cell r="BL153">
            <v>0</v>
          </cell>
          <cell r="BM153">
            <v>0</v>
          </cell>
          <cell r="BN153">
            <v>0</v>
          </cell>
        </row>
        <row r="154">
          <cell r="BE154">
            <v>0</v>
          </cell>
          <cell r="BI154">
            <v>0</v>
          </cell>
          <cell r="BJ154">
            <v>0</v>
          </cell>
          <cell r="BK154">
            <v>0</v>
          </cell>
          <cell r="BL154">
            <v>0</v>
          </cell>
          <cell r="BM154">
            <v>0</v>
          </cell>
          <cell r="BN154">
            <v>0</v>
          </cell>
        </row>
        <row r="155">
          <cell r="BE155">
            <v>0</v>
          </cell>
          <cell r="BI155">
            <v>0</v>
          </cell>
          <cell r="BJ155">
            <v>0</v>
          </cell>
          <cell r="BK155">
            <v>0</v>
          </cell>
          <cell r="BL155">
            <v>0</v>
          </cell>
          <cell r="BM155">
            <v>0</v>
          </cell>
          <cell r="BN155">
            <v>0</v>
          </cell>
        </row>
        <row r="156">
          <cell r="BE156">
            <v>0</v>
          </cell>
          <cell r="BI156">
            <v>0</v>
          </cell>
          <cell r="BJ156">
            <v>0</v>
          </cell>
          <cell r="BK156">
            <v>0</v>
          </cell>
          <cell r="BL156">
            <v>0</v>
          </cell>
          <cell r="BM156">
            <v>0</v>
          </cell>
          <cell r="BN156">
            <v>0</v>
          </cell>
        </row>
        <row r="157">
          <cell r="BE157">
            <v>0</v>
          </cell>
          <cell r="BI157">
            <v>0</v>
          </cell>
          <cell r="BJ157">
            <v>0</v>
          </cell>
          <cell r="BK157">
            <v>0</v>
          </cell>
          <cell r="BL157">
            <v>0</v>
          </cell>
          <cell r="BM157">
            <v>0</v>
          </cell>
          <cell r="BN157">
            <v>0</v>
          </cell>
        </row>
        <row r="158">
          <cell r="BE158">
            <v>0</v>
          </cell>
          <cell r="BI158">
            <v>0</v>
          </cell>
          <cell r="BJ158">
            <v>0</v>
          </cell>
          <cell r="BK158">
            <v>0</v>
          </cell>
          <cell r="BL158">
            <v>0</v>
          </cell>
          <cell r="BM158">
            <v>0</v>
          </cell>
          <cell r="BN158">
            <v>0</v>
          </cell>
        </row>
        <row r="159">
          <cell r="BE159">
            <v>0</v>
          </cell>
          <cell r="BI159">
            <v>0</v>
          </cell>
          <cell r="BJ159">
            <v>0</v>
          </cell>
          <cell r="BK159">
            <v>0</v>
          </cell>
          <cell r="BL159">
            <v>0</v>
          </cell>
          <cell r="BM159">
            <v>0</v>
          </cell>
          <cell r="BN159">
            <v>0</v>
          </cell>
        </row>
        <row r="160">
          <cell r="BE160">
            <v>0</v>
          </cell>
          <cell r="BI160">
            <v>0</v>
          </cell>
          <cell r="BJ160">
            <v>0</v>
          </cell>
          <cell r="BK160">
            <v>0</v>
          </cell>
          <cell r="BL160">
            <v>0</v>
          </cell>
          <cell r="BM160">
            <v>0</v>
          </cell>
          <cell r="BN160">
            <v>0</v>
          </cell>
        </row>
        <row r="161">
          <cell r="BE161">
            <v>0</v>
          </cell>
          <cell r="BI161">
            <v>0</v>
          </cell>
          <cell r="BJ161">
            <v>0</v>
          </cell>
          <cell r="BK161">
            <v>0</v>
          </cell>
          <cell r="BL161">
            <v>0</v>
          </cell>
          <cell r="BM161">
            <v>0</v>
          </cell>
          <cell r="BN161">
            <v>0</v>
          </cell>
        </row>
        <row r="162">
          <cell r="BE162">
            <v>0</v>
          </cell>
          <cell r="BI162">
            <v>0</v>
          </cell>
          <cell r="BJ162">
            <v>0</v>
          </cell>
          <cell r="BK162">
            <v>0</v>
          </cell>
          <cell r="BL162">
            <v>0</v>
          </cell>
          <cell r="BM162">
            <v>0</v>
          </cell>
          <cell r="BN162">
            <v>0</v>
          </cell>
        </row>
        <row r="163">
          <cell r="BE163">
            <v>0</v>
          </cell>
          <cell r="BI163">
            <v>0</v>
          </cell>
          <cell r="BJ163">
            <v>0</v>
          </cell>
          <cell r="BK163">
            <v>0</v>
          </cell>
          <cell r="BL163">
            <v>0</v>
          </cell>
          <cell r="BM163">
            <v>0</v>
          </cell>
          <cell r="BN163">
            <v>0</v>
          </cell>
        </row>
        <row r="164">
          <cell r="BE164">
            <v>0</v>
          </cell>
          <cell r="BI164">
            <v>0</v>
          </cell>
          <cell r="BJ164">
            <v>0</v>
          </cell>
          <cell r="BK164">
            <v>0</v>
          </cell>
          <cell r="BL164">
            <v>0</v>
          </cell>
          <cell r="BM164">
            <v>0</v>
          </cell>
          <cell r="BN164">
            <v>0</v>
          </cell>
        </row>
        <row r="165">
          <cell r="BE165">
            <v>0</v>
          </cell>
          <cell r="BI165">
            <v>0</v>
          </cell>
          <cell r="BJ165">
            <v>0</v>
          </cell>
          <cell r="BK165">
            <v>0</v>
          </cell>
          <cell r="BL165">
            <v>0</v>
          </cell>
          <cell r="BM165">
            <v>0</v>
          </cell>
          <cell r="BN165">
            <v>0</v>
          </cell>
        </row>
        <row r="166">
          <cell r="BE166">
            <v>0</v>
          </cell>
          <cell r="BI166">
            <v>0</v>
          </cell>
          <cell r="BJ166">
            <v>0</v>
          </cell>
          <cell r="BK166">
            <v>0</v>
          </cell>
          <cell r="BL166">
            <v>0</v>
          </cell>
          <cell r="BM166">
            <v>0</v>
          </cell>
          <cell r="BN166">
            <v>0</v>
          </cell>
        </row>
        <row r="167">
          <cell r="BE167">
            <v>0</v>
          </cell>
          <cell r="BI167">
            <v>0</v>
          </cell>
          <cell r="BJ167">
            <v>0</v>
          </cell>
          <cell r="BK167">
            <v>0</v>
          </cell>
          <cell r="BL167">
            <v>0</v>
          </cell>
          <cell r="BM167">
            <v>0</v>
          </cell>
          <cell r="BN167">
            <v>0</v>
          </cell>
        </row>
        <row r="168">
          <cell r="BE168">
            <v>0</v>
          </cell>
          <cell r="BI168">
            <v>0</v>
          </cell>
          <cell r="BJ168">
            <v>0</v>
          </cell>
          <cell r="BK168">
            <v>0</v>
          </cell>
          <cell r="BL168">
            <v>0</v>
          </cell>
          <cell r="BM168">
            <v>0</v>
          </cell>
          <cell r="BN168">
            <v>0</v>
          </cell>
        </row>
        <row r="169">
          <cell r="BE169">
            <v>0</v>
          </cell>
          <cell r="BI169">
            <v>0</v>
          </cell>
          <cell r="BJ169">
            <v>0</v>
          </cell>
          <cell r="BK169">
            <v>0</v>
          </cell>
          <cell r="BL169">
            <v>0</v>
          </cell>
          <cell r="BM169">
            <v>0</v>
          </cell>
          <cell r="BN169">
            <v>0</v>
          </cell>
        </row>
        <row r="170">
          <cell r="BE170">
            <v>0</v>
          </cell>
          <cell r="BI170">
            <v>0</v>
          </cell>
          <cell r="BJ170">
            <v>0</v>
          </cell>
          <cell r="BK170">
            <v>0</v>
          </cell>
          <cell r="BL170">
            <v>0</v>
          </cell>
          <cell r="BM170">
            <v>0</v>
          </cell>
          <cell r="BN170">
            <v>0</v>
          </cell>
        </row>
        <row r="171">
          <cell r="BE171">
            <v>0</v>
          </cell>
          <cell r="BI171">
            <v>0</v>
          </cell>
          <cell r="BJ171">
            <v>0</v>
          </cell>
          <cell r="BK171">
            <v>0</v>
          </cell>
          <cell r="BL171">
            <v>0</v>
          </cell>
          <cell r="BM171">
            <v>0</v>
          </cell>
          <cell r="BN171">
            <v>0</v>
          </cell>
        </row>
        <row r="172">
          <cell r="BE172">
            <v>0</v>
          </cell>
          <cell r="BI172">
            <v>0</v>
          </cell>
          <cell r="BJ172">
            <v>0</v>
          </cell>
          <cell r="BK172">
            <v>0</v>
          </cell>
          <cell r="BL172">
            <v>0</v>
          </cell>
          <cell r="BM172">
            <v>0</v>
          </cell>
          <cell r="BN172">
            <v>0</v>
          </cell>
        </row>
        <row r="173">
          <cell r="BE173">
            <v>0</v>
          </cell>
          <cell r="BI173">
            <v>0</v>
          </cell>
          <cell r="BJ173">
            <v>0</v>
          </cell>
          <cell r="BK173">
            <v>0</v>
          </cell>
          <cell r="BL173">
            <v>0</v>
          </cell>
          <cell r="BM173">
            <v>0</v>
          </cell>
          <cell r="BN173">
            <v>0</v>
          </cell>
        </row>
        <row r="174">
          <cell r="BE174">
            <v>0</v>
          </cell>
          <cell r="BI174">
            <v>0</v>
          </cell>
          <cell r="BJ174">
            <v>0</v>
          </cell>
          <cell r="BK174">
            <v>0</v>
          </cell>
          <cell r="BL174">
            <v>0</v>
          </cell>
          <cell r="BM174">
            <v>0</v>
          </cell>
          <cell r="BN174">
            <v>0</v>
          </cell>
        </row>
        <row r="175">
          <cell r="BE175">
            <v>0</v>
          </cell>
          <cell r="BI175">
            <v>0</v>
          </cell>
          <cell r="BJ175">
            <v>0</v>
          </cell>
          <cell r="BK175">
            <v>0</v>
          </cell>
          <cell r="BL175">
            <v>0</v>
          </cell>
          <cell r="BM175">
            <v>0</v>
          </cell>
          <cell r="BN175">
            <v>0</v>
          </cell>
        </row>
        <row r="176">
          <cell r="BE176">
            <v>0</v>
          </cell>
          <cell r="BI176">
            <v>0</v>
          </cell>
          <cell r="BJ176">
            <v>0</v>
          </cell>
          <cell r="BK176">
            <v>0</v>
          </cell>
          <cell r="BL176">
            <v>0</v>
          </cell>
          <cell r="BM176">
            <v>0</v>
          </cell>
          <cell r="BN176">
            <v>0</v>
          </cell>
        </row>
        <row r="177">
          <cell r="BE177">
            <v>0</v>
          </cell>
          <cell r="BI177">
            <v>0</v>
          </cell>
          <cell r="BJ177">
            <v>0</v>
          </cell>
          <cell r="BK177">
            <v>0</v>
          </cell>
          <cell r="BL177">
            <v>0</v>
          </cell>
          <cell r="BM177">
            <v>0</v>
          </cell>
          <cell r="BN177">
            <v>0</v>
          </cell>
        </row>
        <row r="178">
          <cell r="BE178">
            <v>0</v>
          </cell>
          <cell r="BI178">
            <v>0</v>
          </cell>
          <cell r="BJ178">
            <v>0</v>
          </cell>
          <cell r="BK178">
            <v>0</v>
          </cell>
          <cell r="BL178">
            <v>0</v>
          </cell>
          <cell r="BM178">
            <v>0</v>
          </cell>
          <cell r="BN178">
            <v>0</v>
          </cell>
        </row>
        <row r="179">
          <cell r="BE179">
            <v>0</v>
          </cell>
          <cell r="BI179">
            <v>0</v>
          </cell>
          <cell r="BJ179">
            <v>0</v>
          </cell>
          <cell r="BK179">
            <v>0</v>
          </cell>
          <cell r="BL179">
            <v>0</v>
          </cell>
          <cell r="BM179">
            <v>0</v>
          </cell>
          <cell r="BN179">
            <v>0</v>
          </cell>
        </row>
        <row r="180">
          <cell r="BE180">
            <v>0</v>
          </cell>
          <cell r="BI180">
            <v>0</v>
          </cell>
          <cell r="BJ180">
            <v>0</v>
          </cell>
          <cell r="BK180">
            <v>0</v>
          </cell>
          <cell r="BL180">
            <v>0</v>
          </cell>
          <cell r="BM180">
            <v>0</v>
          </cell>
          <cell r="BN180">
            <v>0</v>
          </cell>
        </row>
        <row r="181">
          <cell r="BE181">
            <v>0</v>
          </cell>
          <cell r="BI181">
            <v>0</v>
          </cell>
          <cell r="BJ181">
            <v>0</v>
          </cell>
          <cell r="BK181">
            <v>0</v>
          </cell>
          <cell r="BL181">
            <v>0</v>
          </cell>
          <cell r="BM181">
            <v>0</v>
          </cell>
          <cell r="BN181">
            <v>0</v>
          </cell>
        </row>
        <row r="182">
          <cell r="BE182">
            <v>0</v>
          </cell>
          <cell r="BI182">
            <v>0</v>
          </cell>
          <cell r="BJ182">
            <v>0</v>
          </cell>
          <cell r="BK182">
            <v>0</v>
          </cell>
          <cell r="BL182">
            <v>0</v>
          </cell>
          <cell r="BM182">
            <v>0</v>
          </cell>
          <cell r="BN182">
            <v>0</v>
          </cell>
        </row>
        <row r="183">
          <cell r="BE183">
            <v>0</v>
          </cell>
          <cell r="BI183">
            <v>0</v>
          </cell>
          <cell r="BJ183">
            <v>0</v>
          </cell>
          <cell r="BK183">
            <v>0</v>
          </cell>
          <cell r="BL183">
            <v>0</v>
          </cell>
          <cell r="BM183">
            <v>0</v>
          </cell>
          <cell r="BN183">
            <v>0</v>
          </cell>
        </row>
        <row r="184">
          <cell r="BE184">
            <v>0</v>
          </cell>
          <cell r="BI184">
            <v>0</v>
          </cell>
          <cell r="BJ184">
            <v>0</v>
          </cell>
          <cell r="BK184">
            <v>0</v>
          </cell>
          <cell r="BL184">
            <v>0</v>
          </cell>
          <cell r="BM184">
            <v>0</v>
          </cell>
          <cell r="BN184">
            <v>0</v>
          </cell>
        </row>
        <row r="185">
          <cell r="BE185">
            <v>0</v>
          </cell>
          <cell r="BI185">
            <v>0</v>
          </cell>
          <cell r="BJ185">
            <v>0</v>
          </cell>
          <cell r="BK185">
            <v>0</v>
          </cell>
          <cell r="BL185">
            <v>0</v>
          </cell>
          <cell r="BM185">
            <v>0</v>
          </cell>
          <cell r="BN185">
            <v>0</v>
          </cell>
        </row>
        <row r="186">
          <cell r="BE186">
            <v>0</v>
          </cell>
          <cell r="BI186">
            <v>0</v>
          </cell>
          <cell r="BJ186">
            <v>0</v>
          </cell>
          <cell r="BK186">
            <v>0</v>
          </cell>
          <cell r="BL186">
            <v>0</v>
          </cell>
          <cell r="BM186">
            <v>0</v>
          </cell>
          <cell r="BN186">
            <v>0</v>
          </cell>
        </row>
        <row r="187">
          <cell r="BE187">
            <v>0</v>
          </cell>
          <cell r="BI187">
            <v>0</v>
          </cell>
          <cell r="BJ187">
            <v>0</v>
          </cell>
          <cell r="BK187">
            <v>0</v>
          </cell>
          <cell r="BL187">
            <v>0</v>
          </cell>
          <cell r="BM187">
            <v>0</v>
          </cell>
          <cell r="BN187">
            <v>0</v>
          </cell>
        </row>
        <row r="188">
          <cell r="BE188">
            <v>0</v>
          </cell>
          <cell r="BI188">
            <v>0</v>
          </cell>
          <cell r="BJ188">
            <v>0</v>
          </cell>
          <cell r="BK188">
            <v>0</v>
          </cell>
          <cell r="BL188">
            <v>0</v>
          </cell>
          <cell r="BM188">
            <v>0</v>
          </cell>
          <cell r="BN188">
            <v>0</v>
          </cell>
        </row>
        <row r="189">
          <cell r="BE189">
            <v>0</v>
          </cell>
          <cell r="BI189">
            <v>0</v>
          </cell>
          <cell r="BJ189">
            <v>0</v>
          </cell>
          <cell r="BK189">
            <v>0</v>
          </cell>
          <cell r="BL189">
            <v>0</v>
          </cell>
          <cell r="BM189">
            <v>0</v>
          </cell>
          <cell r="BN189">
            <v>0</v>
          </cell>
        </row>
        <row r="190">
          <cell r="BE190">
            <v>0</v>
          </cell>
          <cell r="BI190">
            <v>0</v>
          </cell>
          <cell r="BJ190">
            <v>0</v>
          </cell>
          <cell r="BK190">
            <v>0</v>
          </cell>
          <cell r="BL190">
            <v>0</v>
          </cell>
          <cell r="BM190">
            <v>0</v>
          </cell>
          <cell r="BN190">
            <v>0</v>
          </cell>
        </row>
        <row r="191">
          <cell r="BE191">
            <v>0</v>
          </cell>
          <cell r="BI191">
            <v>0</v>
          </cell>
          <cell r="BJ191">
            <v>0</v>
          </cell>
          <cell r="BK191">
            <v>0</v>
          </cell>
          <cell r="BL191">
            <v>0</v>
          </cell>
          <cell r="BM191">
            <v>0</v>
          </cell>
          <cell r="BN191">
            <v>0</v>
          </cell>
        </row>
        <row r="192">
          <cell r="BE192">
            <v>0</v>
          </cell>
          <cell r="BI192">
            <v>0</v>
          </cell>
          <cell r="BJ192">
            <v>0</v>
          </cell>
          <cell r="BK192">
            <v>0</v>
          </cell>
          <cell r="BL192">
            <v>0</v>
          </cell>
          <cell r="BM192">
            <v>0</v>
          </cell>
          <cell r="BN192">
            <v>0</v>
          </cell>
        </row>
        <row r="193">
          <cell r="BE193">
            <v>0</v>
          </cell>
          <cell r="BI193">
            <v>0</v>
          </cell>
          <cell r="BJ193">
            <v>0</v>
          </cell>
          <cell r="BK193">
            <v>0</v>
          </cell>
          <cell r="BL193">
            <v>0</v>
          </cell>
          <cell r="BM193">
            <v>0</v>
          </cell>
          <cell r="BN193">
            <v>0</v>
          </cell>
        </row>
        <row r="194">
          <cell r="BE194">
            <v>0</v>
          </cell>
          <cell r="BI194">
            <v>0</v>
          </cell>
          <cell r="BJ194">
            <v>0</v>
          </cell>
          <cell r="BK194">
            <v>0</v>
          </cell>
          <cell r="BL194">
            <v>0</v>
          </cell>
          <cell r="BM194">
            <v>0</v>
          </cell>
          <cell r="BN194">
            <v>0</v>
          </cell>
        </row>
        <row r="195">
          <cell r="BE195">
            <v>0</v>
          </cell>
          <cell r="BI195">
            <v>0</v>
          </cell>
          <cell r="BJ195">
            <v>0</v>
          </cell>
          <cell r="BK195">
            <v>0</v>
          </cell>
          <cell r="BL195">
            <v>0</v>
          </cell>
          <cell r="BM195">
            <v>0</v>
          </cell>
          <cell r="BN195">
            <v>0</v>
          </cell>
        </row>
        <row r="196">
          <cell r="BE196">
            <v>0</v>
          </cell>
          <cell r="BI196">
            <v>0</v>
          </cell>
          <cell r="BJ196">
            <v>0</v>
          </cell>
          <cell r="BK196">
            <v>0</v>
          </cell>
          <cell r="BL196">
            <v>0</v>
          </cell>
          <cell r="BM196">
            <v>0</v>
          </cell>
          <cell r="BN196">
            <v>0</v>
          </cell>
        </row>
        <row r="197">
          <cell r="BE197">
            <v>0</v>
          </cell>
          <cell r="BI197">
            <v>0</v>
          </cell>
          <cell r="BJ197">
            <v>0</v>
          </cell>
          <cell r="BK197">
            <v>0</v>
          </cell>
          <cell r="BL197">
            <v>0</v>
          </cell>
          <cell r="BM197">
            <v>0</v>
          </cell>
          <cell r="BN197">
            <v>0</v>
          </cell>
        </row>
        <row r="198">
          <cell r="BE198">
            <v>0</v>
          </cell>
          <cell r="BI198">
            <v>0</v>
          </cell>
          <cell r="BJ198">
            <v>0</v>
          </cell>
          <cell r="BK198">
            <v>0</v>
          </cell>
          <cell r="BL198">
            <v>0</v>
          </cell>
          <cell r="BM198">
            <v>0</v>
          </cell>
          <cell r="BN198">
            <v>0</v>
          </cell>
        </row>
        <row r="199">
          <cell r="BE199">
            <v>0</v>
          </cell>
          <cell r="BI199">
            <v>0</v>
          </cell>
          <cell r="BJ199">
            <v>0</v>
          </cell>
          <cell r="BK199">
            <v>0</v>
          </cell>
          <cell r="BL199">
            <v>0</v>
          </cell>
          <cell r="BM199">
            <v>0</v>
          </cell>
          <cell r="BN199">
            <v>0</v>
          </cell>
        </row>
        <row r="200">
          <cell r="BE200">
            <v>0</v>
          </cell>
          <cell r="BI200">
            <v>0</v>
          </cell>
          <cell r="BJ200">
            <v>0</v>
          </cell>
          <cell r="BK200">
            <v>0</v>
          </cell>
          <cell r="BL200">
            <v>0</v>
          </cell>
          <cell r="BM200">
            <v>0</v>
          </cell>
          <cell r="BN200">
            <v>0</v>
          </cell>
        </row>
        <row r="201">
          <cell r="BE201">
            <v>0</v>
          </cell>
          <cell r="BI201">
            <v>0</v>
          </cell>
          <cell r="BJ201">
            <v>0</v>
          </cell>
          <cell r="BK201">
            <v>0</v>
          </cell>
          <cell r="BL201">
            <v>0</v>
          </cell>
          <cell r="BM201">
            <v>0</v>
          </cell>
          <cell r="BN201">
            <v>0</v>
          </cell>
        </row>
        <row r="202">
          <cell r="BE202">
            <v>0</v>
          </cell>
          <cell r="BI202">
            <v>0</v>
          </cell>
          <cell r="BJ202">
            <v>0</v>
          </cell>
          <cell r="BK202">
            <v>0</v>
          </cell>
          <cell r="BL202">
            <v>0</v>
          </cell>
          <cell r="BM202">
            <v>0</v>
          </cell>
          <cell r="BN202">
            <v>0</v>
          </cell>
        </row>
        <row r="203">
          <cell r="BE203">
            <v>0</v>
          </cell>
          <cell r="BI203">
            <v>0</v>
          </cell>
          <cell r="BJ203">
            <v>0</v>
          </cell>
          <cell r="BK203">
            <v>0</v>
          </cell>
          <cell r="BL203">
            <v>0</v>
          </cell>
          <cell r="BM203">
            <v>0</v>
          </cell>
          <cell r="BN203">
            <v>0</v>
          </cell>
        </row>
        <row r="204">
          <cell r="BE204">
            <v>0</v>
          </cell>
          <cell r="BI204">
            <v>0</v>
          </cell>
          <cell r="BJ204">
            <v>0</v>
          </cell>
          <cell r="BK204">
            <v>0</v>
          </cell>
          <cell r="BL204">
            <v>0</v>
          </cell>
          <cell r="BM204">
            <v>0</v>
          </cell>
          <cell r="BN204">
            <v>0</v>
          </cell>
        </row>
        <row r="205">
          <cell r="BE205">
            <v>0</v>
          </cell>
          <cell r="BI205">
            <v>0</v>
          </cell>
          <cell r="BJ205">
            <v>0</v>
          </cell>
          <cell r="BK205">
            <v>0</v>
          </cell>
          <cell r="BL205">
            <v>0</v>
          </cell>
          <cell r="BM205">
            <v>0</v>
          </cell>
          <cell r="BN205">
            <v>0</v>
          </cell>
        </row>
        <row r="206">
          <cell r="BE206">
            <v>0</v>
          </cell>
          <cell r="BI206">
            <v>0</v>
          </cell>
          <cell r="BJ206">
            <v>0</v>
          </cell>
          <cell r="BK206">
            <v>0</v>
          </cell>
          <cell r="BL206">
            <v>0</v>
          </cell>
          <cell r="BM206">
            <v>0</v>
          </cell>
          <cell r="BN206">
            <v>0</v>
          </cell>
        </row>
        <row r="207">
          <cell r="BE207">
            <v>0</v>
          </cell>
          <cell r="BI207">
            <v>0</v>
          </cell>
          <cell r="BJ207">
            <v>0</v>
          </cell>
          <cell r="BK207">
            <v>0</v>
          </cell>
          <cell r="BL207">
            <v>0</v>
          </cell>
          <cell r="BM207">
            <v>0</v>
          </cell>
          <cell r="BN207">
            <v>0</v>
          </cell>
        </row>
        <row r="208">
          <cell r="BE208">
            <v>0</v>
          </cell>
          <cell r="BI208">
            <v>0</v>
          </cell>
          <cell r="BJ208">
            <v>0</v>
          </cell>
          <cell r="BK208">
            <v>0</v>
          </cell>
          <cell r="BL208">
            <v>0</v>
          </cell>
          <cell r="BM208">
            <v>0</v>
          </cell>
          <cell r="BN208">
            <v>0</v>
          </cell>
        </row>
        <row r="209">
          <cell r="BE209">
            <v>0</v>
          </cell>
          <cell r="BI209">
            <v>0</v>
          </cell>
          <cell r="BJ209">
            <v>0</v>
          </cell>
          <cell r="BK209">
            <v>0</v>
          </cell>
          <cell r="BL209">
            <v>0</v>
          </cell>
          <cell r="BM209">
            <v>0</v>
          </cell>
          <cell r="BN209">
            <v>0</v>
          </cell>
        </row>
        <row r="210">
          <cell r="BE210">
            <v>0</v>
          </cell>
          <cell r="BI210">
            <v>0</v>
          </cell>
          <cell r="BJ210">
            <v>0</v>
          </cell>
          <cell r="BK210">
            <v>0</v>
          </cell>
          <cell r="BL210">
            <v>0</v>
          </cell>
          <cell r="BM210">
            <v>0</v>
          </cell>
          <cell r="BN210">
            <v>0</v>
          </cell>
        </row>
        <row r="211">
          <cell r="BE211">
            <v>0</v>
          </cell>
          <cell r="BI211">
            <v>0</v>
          </cell>
          <cell r="BJ211">
            <v>0</v>
          </cell>
          <cell r="BK211">
            <v>0</v>
          </cell>
          <cell r="BL211">
            <v>0</v>
          </cell>
          <cell r="BM211">
            <v>0</v>
          </cell>
          <cell r="BN211">
            <v>0</v>
          </cell>
        </row>
        <row r="212">
          <cell r="BE212">
            <v>0</v>
          </cell>
          <cell r="BI212">
            <v>0</v>
          </cell>
          <cell r="BJ212">
            <v>0</v>
          </cell>
          <cell r="BK212">
            <v>0</v>
          </cell>
          <cell r="BL212">
            <v>0</v>
          </cell>
          <cell r="BM212">
            <v>0</v>
          </cell>
          <cell r="BN212">
            <v>0</v>
          </cell>
        </row>
        <row r="213">
          <cell r="BE213">
            <v>0</v>
          </cell>
          <cell r="BI213">
            <v>0</v>
          </cell>
          <cell r="BJ213">
            <v>0</v>
          </cell>
          <cell r="BK213">
            <v>0</v>
          </cell>
          <cell r="BL213">
            <v>0</v>
          </cell>
          <cell r="BM213">
            <v>0</v>
          </cell>
          <cell r="BN213">
            <v>0</v>
          </cell>
        </row>
        <row r="214">
          <cell r="BE214">
            <v>0</v>
          </cell>
          <cell r="BI214">
            <v>0</v>
          </cell>
          <cell r="BJ214">
            <v>0</v>
          </cell>
          <cell r="BK214">
            <v>0</v>
          </cell>
          <cell r="BL214">
            <v>0</v>
          </cell>
          <cell r="BM214">
            <v>0</v>
          </cell>
          <cell r="BN214">
            <v>0</v>
          </cell>
        </row>
        <row r="215">
          <cell r="BE215">
            <v>0</v>
          </cell>
          <cell r="BI215">
            <v>0</v>
          </cell>
          <cell r="BJ215">
            <v>0</v>
          </cell>
          <cell r="BK215">
            <v>0</v>
          </cell>
          <cell r="BL215">
            <v>0</v>
          </cell>
          <cell r="BM215">
            <v>0</v>
          </cell>
          <cell r="BN215">
            <v>0</v>
          </cell>
        </row>
        <row r="216">
          <cell r="BE216">
            <v>0</v>
          </cell>
          <cell r="BI216">
            <v>0</v>
          </cell>
          <cell r="BJ216">
            <v>0</v>
          </cell>
          <cell r="BK216">
            <v>0</v>
          </cell>
          <cell r="BL216">
            <v>0</v>
          </cell>
          <cell r="BM216">
            <v>0</v>
          </cell>
          <cell r="BN216">
            <v>0</v>
          </cell>
        </row>
        <row r="217">
          <cell r="BE217">
            <v>0</v>
          </cell>
          <cell r="BI217">
            <v>0</v>
          </cell>
          <cell r="BJ217">
            <v>0</v>
          </cell>
          <cell r="BK217">
            <v>0</v>
          </cell>
          <cell r="BL217">
            <v>0</v>
          </cell>
          <cell r="BM217">
            <v>0</v>
          </cell>
          <cell r="BN217">
            <v>0</v>
          </cell>
        </row>
        <row r="218">
          <cell r="BE218">
            <v>0</v>
          </cell>
          <cell r="BI218">
            <v>0</v>
          </cell>
          <cell r="BJ218">
            <v>0</v>
          </cell>
          <cell r="BK218">
            <v>0</v>
          </cell>
          <cell r="BL218">
            <v>0</v>
          </cell>
          <cell r="BM218">
            <v>0</v>
          </cell>
          <cell r="BN218">
            <v>0</v>
          </cell>
        </row>
        <row r="219">
          <cell r="BE219">
            <v>0</v>
          </cell>
          <cell r="BI219">
            <v>0</v>
          </cell>
          <cell r="BJ219">
            <v>0</v>
          </cell>
          <cell r="BK219">
            <v>0</v>
          </cell>
          <cell r="BL219">
            <v>0</v>
          </cell>
          <cell r="BM219">
            <v>0</v>
          </cell>
          <cell r="BN219">
            <v>0</v>
          </cell>
        </row>
        <row r="220">
          <cell r="BE220">
            <v>0</v>
          </cell>
          <cell r="BI220">
            <v>0</v>
          </cell>
          <cell r="BJ220">
            <v>0</v>
          </cell>
          <cell r="BK220">
            <v>0</v>
          </cell>
          <cell r="BL220">
            <v>0</v>
          </cell>
          <cell r="BM220">
            <v>0</v>
          </cell>
          <cell r="BN220">
            <v>0</v>
          </cell>
        </row>
        <row r="221">
          <cell r="BE221">
            <v>0</v>
          </cell>
          <cell r="BI221">
            <v>0</v>
          </cell>
          <cell r="BJ221">
            <v>0</v>
          </cell>
          <cell r="BK221">
            <v>0</v>
          </cell>
          <cell r="BL221">
            <v>0</v>
          </cell>
          <cell r="BM221">
            <v>0</v>
          </cell>
          <cell r="BN221">
            <v>0</v>
          </cell>
        </row>
        <row r="222">
          <cell r="BE222">
            <v>0</v>
          </cell>
          <cell r="BI222">
            <v>0</v>
          </cell>
          <cell r="BJ222">
            <v>0</v>
          </cell>
          <cell r="BK222">
            <v>0</v>
          </cell>
          <cell r="BL222">
            <v>0</v>
          </cell>
          <cell r="BM222">
            <v>0</v>
          </cell>
          <cell r="BN222">
            <v>0</v>
          </cell>
        </row>
        <row r="223">
          <cell r="BE223">
            <v>0</v>
          </cell>
          <cell r="BI223">
            <v>0</v>
          </cell>
          <cell r="BJ223">
            <v>0</v>
          </cell>
          <cell r="BK223">
            <v>0</v>
          </cell>
          <cell r="BL223">
            <v>0</v>
          </cell>
          <cell r="BM223">
            <v>0</v>
          </cell>
          <cell r="BN223">
            <v>0</v>
          </cell>
        </row>
        <row r="224">
          <cell r="BE224">
            <v>0</v>
          </cell>
          <cell r="BI224">
            <v>0</v>
          </cell>
          <cell r="BJ224">
            <v>0</v>
          </cell>
          <cell r="BK224">
            <v>0</v>
          </cell>
          <cell r="BL224">
            <v>0</v>
          </cell>
          <cell r="BM224">
            <v>0</v>
          </cell>
          <cell r="BN224">
            <v>0</v>
          </cell>
        </row>
        <row r="225">
          <cell r="BE225">
            <v>0</v>
          </cell>
          <cell r="BI225">
            <v>0</v>
          </cell>
          <cell r="BJ225">
            <v>0</v>
          </cell>
          <cell r="BK225">
            <v>0</v>
          </cell>
          <cell r="BL225">
            <v>0</v>
          </cell>
          <cell r="BM225">
            <v>0</v>
          </cell>
          <cell r="BN225">
            <v>0</v>
          </cell>
        </row>
        <row r="226">
          <cell r="BE226">
            <v>0</v>
          </cell>
          <cell r="BI226">
            <v>0</v>
          </cell>
          <cell r="BJ226">
            <v>0</v>
          </cell>
          <cell r="BK226">
            <v>0</v>
          </cell>
          <cell r="BL226">
            <v>0</v>
          </cell>
          <cell r="BM226">
            <v>0</v>
          </cell>
          <cell r="BN226">
            <v>0</v>
          </cell>
        </row>
        <row r="227">
          <cell r="BE227">
            <v>0</v>
          </cell>
          <cell r="BI227">
            <v>0</v>
          </cell>
          <cell r="BJ227">
            <v>0</v>
          </cell>
          <cell r="BK227">
            <v>0</v>
          </cell>
          <cell r="BL227">
            <v>0</v>
          </cell>
          <cell r="BM227">
            <v>0</v>
          </cell>
          <cell r="BN227">
            <v>0</v>
          </cell>
        </row>
        <row r="228">
          <cell r="BE228">
            <v>0</v>
          </cell>
          <cell r="BI228">
            <v>0</v>
          </cell>
          <cell r="BJ228">
            <v>0</v>
          </cell>
          <cell r="BK228">
            <v>0</v>
          </cell>
          <cell r="BL228">
            <v>0</v>
          </cell>
          <cell r="BM228">
            <v>0</v>
          </cell>
          <cell r="BN228">
            <v>0</v>
          </cell>
        </row>
        <row r="229">
          <cell r="BE229">
            <v>0</v>
          </cell>
          <cell r="BI229">
            <v>0</v>
          </cell>
          <cell r="BJ229">
            <v>0</v>
          </cell>
          <cell r="BK229">
            <v>0</v>
          </cell>
          <cell r="BL229">
            <v>0</v>
          </cell>
          <cell r="BM229">
            <v>0</v>
          </cell>
          <cell r="BN229">
            <v>0</v>
          </cell>
        </row>
        <row r="230">
          <cell r="BE230">
            <v>0</v>
          </cell>
          <cell r="BI230">
            <v>0</v>
          </cell>
          <cell r="BJ230">
            <v>0</v>
          </cell>
          <cell r="BK230">
            <v>0</v>
          </cell>
          <cell r="BL230">
            <v>0</v>
          </cell>
          <cell r="BM230">
            <v>0</v>
          </cell>
          <cell r="BN230">
            <v>0</v>
          </cell>
        </row>
        <row r="231">
          <cell r="BE231">
            <v>0</v>
          </cell>
          <cell r="BI231">
            <v>0</v>
          </cell>
          <cell r="BJ231">
            <v>0</v>
          </cell>
          <cell r="BK231">
            <v>0</v>
          </cell>
          <cell r="BL231">
            <v>0</v>
          </cell>
          <cell r="BM231">
            <v>0</v>
          </cell>
          <cell r="BN231">
            <v>0</v>
          </cell>
        </row>
        <row r="232">
          <cell r="BE232">
            <v>0</v>
          </cell>
          <cell r="BI232">
            <v>0</v>
          </cell>
          <cell r="BJ232">
            <v>0</v>
          </cell>
          <cell r="BK232">
            <v>0</v>
          </cell>
          <cell r="BL232">
            <v>0</v>
          </cell>
          <cell r="BM232">
            <v>0</v>
          </cell>
          <cell r="BN232">
            <v>0</v>
          </cell>
        </row>
        <row r="233">
          <cell r="BE233">
            <v>0</v>
          </cell>
          <cell r="BI233">
            <v>0</v>
          </cell>
          <cell r="BJ233">
            <v>0</v>
          </cell>
          <cell r="BK233">
            <v>0</v>
          </cell>
          <cell r="BL233">
            <v>0</v>
          </cell>
          <cell r="BM233">
            <v>0</v>
          </cell>
          <cell r="BN233">
            <v>0</v>
          </cell>
        </row>
        <row r="234">
          <cell r="BE234">
            <v>0</v>
          </cell>
          <cell r="BI234">
            <v>0</v>
          </cell>
          <cell r="BJ234">
            <v>0</v>
          </cell>
          <cell r="BK234">
            <v>0</v>
          </cell>
          <cell r="BL234">
            <v>0</v>
          </cell>
          <cell r="BM234">
            <v>0</v>
          </cell>
          <cell r="BN234">
            <v>0</v>
          </cell>
        </row>
        <row r="235">
          <cell r="BE235">
            <v>0</v>
          </cell>
          <cell r="BI235">
            <v>0</v>
          </cell>
          <cell r="BJ235">
            <v>0</v>
          </cell>
          <cell r="BK235">
            <v>0</v>
          </cell>
          <cell r="BL235">
            <v>0</v>
          </cell>
          <cell r="BM235">
            <v>0</v>
          </cell>
          <cell r="BN235">
            <v>0</v>
          </cell>
        </row>
        <row r="236">
          <cell r="BE236">
            <v>0</v>
          </cell>
          <cell r="BI236">
            <v>0</v>
          </cell>
          <cell r="BJ236">
            <v>0</v>
          </cell>
          <cell r="BK236">
            <v>0</v>
          </cell>
          <cell r="BL236">
            <v>0</v>
          </cell>
          <cell r="BM236">
            <v>0</v>
          </cell>
          <cell r="BN236">
            <v>0</v>
          </cell>
        </row>
        <row r="237">
          <cell r="BE237">
            <v>0</v>
          </cell>
          <cell r="BI237">
            <v>0</v>
          </cell>
          <cell r="BJ237">
            <v>0</v>
          </cell>
          <cell r="BK237">
            <v>0</v>
          </cell>
          <cell r="BL237">
            <v>0</v>
          </cell>
          <cell r="BM237">
            <v>0</v>
          </cell>
          <cell r="BN237">
            <v>0</v>
          </cell>
        </row>
        <row r="238">
          <cell r="BE238">
            <v>0</v>
          </cell>
          <cell r="BI238">
            <v>0</v>
          </cell>
          <cell r="BJ238">
            <v>0</v>
          </cell>
          <cell r="BK238">
            <v>0</v>
          </cell>
          <cell r="BL238">
            <v>0</v>
          </cell>
          <cell r="BM238">
            <v>0</v>
          </cell>
          <cell r="BN238">
            <v>0</v>
          </cell>
        </row>
        <row r="239">
          <cell r="BE239">
            <v>0</v>
          </cell>
          <cell r="BI239">
            <v>0</v>
          </cell>
          <cell r="BJ239">
            <v>0</v>
          </cell>
          <cell r="BK239">
            <v>0</v>
          </cell>
          <cell r="BL239">
            <v>0</v>
          </cell>
          <cell r="BM239">
            <v>0</v>
          </cell>
          <cell r="BN239">
            <v>0</v>
          </cell>
        </row>
        <row r="240">
          <cell r="BE240">
            <v>0</v>
          </cell>
          <cell r="BI240">
            <v>0</v>
          </cell>
          <cell r="BJ240">
            <v>0</v>
          </cell>
          <cell r="BK240">
            <v>0</v>
          </cell>
          <cell r="BL240">
            <v>0</v>
          </cell>
          <cell r="BM240">
            <v>0</v>
          </cell>
          <cell r="BN240">
            <v>0</v>
          </cell>
        </row>
        <row r="241">
          <cell r="BE241">
            <v>0</v>
          </cell>
          <cell r="BI241">
            <v>0</v>
          </cell>
          <cell r="BJ241">
            <v>0</v>
          </cell>
          <cell r="BK241">
            <v>0</v>
          </cell>
          <cell r="BL241">
            <v>0</v>
          </cell>
          <cell r="BM241">
            <v>0</v>
          </cell>
          <cell r="BN241">
            <v>0</v>
          </cell>
        </row>
        <row r="242">
          <cell r="BE242">
            <v>0</v>
          </cell>
          <cell r="BI242">
            <v>0</v>
          </cell>
          <cell r="BJ242">
            <v>0</v>
          </cell>
          <cell r="BK242">
            <v>0</v>
          </cell>
          <cell r="BL242">
            <v>0</v>
          </cell>
          <cell r="BM242">
            <v>0</v>
          </cell>
          <cell r="BN242">
            <v>0</v>
          </cell>
        </row>
        <row r="243">
          <cell r="BE243">
            <v>0</v>
          </cell>
          <cell r="BI243">
            <v>0</v>
          </cell>
          <cell r="BJ243">
            <v>0</v>
          </cell>
          <cell r="BK243">
            <v>0</v>
          </cell>
          <cell r="BL243">
            <v>0</v>
          </cell>
          <cell r="BM243">
            <v>0</v>
          </cell>
          <cell r="BN243">
            <v>0</v>
          </cell>
        </row>
        <row r="244">
          <cell r="BE244">
            <v>0</v>
          </cell>
          <cell r="BI244">
            <v>0</v>
          </cell>
          <cell r="BJ244">
            <v>0</v>
          </cell>
          <cell r="BK244">
            <v>0</v>
          </cell>
          <cell r="BL244">
            <v>0</v>
          </cell>
          <cell r="BM244">
            <v>0</v>
          </cell>
          <cell r="BN244">
            <v>0</v>
          </cell>
        </row>
        <row r="245">
          <cell r="BE245">
            <v>0</v>
          </cell>
          <cell r="BI245">
            <v>0</v>
          </cell>
          <cell r="BJ245">
            <v>0</v>
          </cell>
          <cell r="BK245">
            <v>0</v>
          </cell>
          <cell r="BL245">
            <v>0</v>
          </cell>
          <cell r="BM245">
            <v>0</v>
          </cell>
          <cell r="BN245">
            <v>0</v>
          </cell>
        </row>
        <row r="246">
          <cell r="BE246">
            <v>0</v>
          </cell>
          <cell r="BI246">
            <v>0</v>
          </cell>
          <cell r="BJ246">
            <v>0</v>
          </cell>
          <cell r="BK246">
            <v>0</v>
          </cell>
          <cell r="BL246">
            <v>0</v>
          </cell>
          <cell r="BM246">
            <v>0</v>
          </cell>
          <cell r="BN246">
            <v>0</v>
          </cell>
        </row>
        <row r="247">
          <cell r="BE247">
            <v>0</v>
          </cell>
          <cell r="BI247">
            <v>0</v>
          </cell>
          <cell r="BJ247">
            <v>0</v>
          </cell>
          <cell r="BK247">
            <v>0</v>
          </cell>
          <cell r="BL247">
            <v>0</v>
          </cell>
          <cell r="BM247">
            <v>0</v>
          </cell>
          <cell r="BN247">
            <v>0</v>
          </cell>
        </row>
        <row r="248">
          <cell r="BE248">
            <v>0</v>
          </cell>
          <cell r="BI248">
            <v>0</v>
          </cell>
          <cell r="BJ248">
            <v>0</v>
          </cell>
          <cell r="BK248">
            <v>0</v>
          </cell>
          <cell r="BL248">
            <v>0</v>
          </cell>
          <cell r="BM248">
            <v>0</v>
          </cell>
          <cell r="BN248">
            <v>0</v>
          </cell>
        </row>
        <row r="249">
          <cell r="BE249">
            <v>0</v>
          </cell>
          <cell r="BI249">
            <v>0</v>
          </cell>
          <cell r="BJ249">
            <v>0</v>
          </cell>
          <cell r="BK249">
            <v>0</v>
          </cell>
          <cell r="BL249">
            <v>0</v>
          </cell>
          <cell r="BM249">
            <v>0</v>
          </cell>
          <cell r="BN249">
            <v>0</v>
          </cell>
        </row>
        <row r="250">
          <cell r="BE250">
            <v>0</v>
          </cell>
          <cell r="BI250">
            <v>0</v>
          </cell>
          <cell r="BJ250">
            <v>0</v>
          </cell>
          <cell r="BK250">
            <v>0</v>
          </cell>
          <cell r="BL250">
            <v>0</v>
          </cell>
          <cell r="BM250">
            <v>0</v>
          </cell>
          <cell r="BN250">
            <v>0</v>
          </cell>
        </row>
        <row r="251">
          <cell r="BE251">
            <v>0</v>
          </cell>
          <cell r="BI251">
            <v>0</v>
          </cell>
          <cell r="BJ251">
            <v>0</v>
          </cell>
          <cell r="BK251">
            <v>0</v>
          </cell>
          <cell r="BL251">
            <v>0</v>
          </cell>
          <cell r="BM251">
            <v>0</v>
          </cell>
          <cell r="BN251">
            <v>0</v>
          </cell>
        </row>
        <row r="252">
          <cell r="BE252">
            <v>0</v>
          </cell>
          <cell r="BI252">
            <v>0</v>
          </cell>
          <cell r="BJ252">
            <v>0</v>
          </cell>
          <cell r="BK252">
            <v>0</v>
          </cell>
          <cell r="BL252">
            <v>0</v>
          </cell>
          <cell r="BM252">
            <v>0</v>
          </cell>
          <cell r="BN252">
            <v>0</v>
          </cell>
        </row>
        <row r="253">
          <cell r="BE253">
            <v>0</v>
          </cell>
          <cell r="BI253">
            <v>0</v>
          </cell>
          <cell r="BJ253">
            <v>0</v>
          </cell>
          <cell r="BK253">
            <v>0</v>
          </cell>
          <cell r="BL253">
            <v>0</v>
          </cell>
          <cell r="BM253">
            <v>0</v>
          </cell>
          <cell r="BN253">
            <v>0</v>
          </cell>
        </row>
        <row r="254">
          <cell r="BE254">
            <v>0</v>
          </cell>
          <cell r="BI254">
            <v>0</v>
          </cell>
          <cell r="BJ254">
            <v>0</v>
          </cell>
          <cell r="BK254">
            <v>0</v>
          </cell>
          <cell r="BL254">
            <v>0</v>
          </cell>
          <cell r="BM254">
            <v>0</v>
          </cell>
          <cell r="BN254">
            <v>0</v>
          </cell>
        </row>
        <row r="255">
          <cell r="BE255">
            <v>0</v>
          </cell>
          <cell r="BI255">
            <v>0</v>
          </cell>
          <cell r="BJ255">
            <v>0</v>
          </cell>
          <cell r="BK255">
            <v>0</v>
          </cell>
          <cell r="BL255">
            <v>0</v>
          </cell>
          <cell r="BM255">
            <v>0</v>
          </cell>
          <cell r="BN255">
            <v>0</v>
          </cell>
        </row>
        <row r="256">
          <cell r="BE256">
            <v>0</v>
          </cell>
          <cell r="BI256">
            <v>0</v>
          </cell>
          <cell r="BJ256">
            <v>0</v>
          </cell>
          <cell r="BK256">
            <v>0</v>
          </cell>
          <cell r="BL256">
            <v>0</v>
          </cell>
          <cell r="BM256">
            <v>0</v>
          </cell>
          <cell r="BN256">
            <v>0</v>
          </cell>
        </row>
        <row r="257">
          <cell r="BE257">
            <v>0</v>
          </cell>
          <cell r="BI257">
            <v>0</v>
          </cell>
          <cell r="BJ257">
            <v>0</v>
          </cell>
          <cell r="BK257">
            <v>0</v>
          </cell>
          <cell r="BL257">
            <v>0</v>
          </cell>
          <cell r="BM257">
            <v>0</v>
          </cell>
          <cell r="BN257">
            <v>0</v>
          </cell>
        </row>
        <row r="258">
          <cell r="BE258">
            <v>0</v>
          </cell>
          <cell r="BI258">
            <v>0</v>
          </cell>
          <cell r="BJ258">
            <v>0</v>
          </cell>
          <cell r="BK258">
            <v>0</v>
          </cell>
          <cell r="BL258">
            <v>0</v>
          </cell>
          <cell r="BM258">
            <v>0</v>
          </cell>
          <cell r="BN258">
            <v>0</v>
          </cell>
        </row>
        <row r="259">
          <cell r="BE259">
            <v>0</v>
          </cell>
          <cell r="BI259">
            <v>0</v>
          </cell>
          <cell r="BJ259">
            <v>0</v>
          </cell>
          <cell r="BK259">
            <v>0</v>
          </cell>
          <cell r="BL259">
            <v>0</v>
          </cell>
          <cell r="BM259">
            <v>0</v>
          </cell>
          <cell r="BN259">
            <v>0</v>
          </cell>
        </row>
        <row r="260">
          <cell r="BE260">
            <v>0</v>
          </cell>
          <cell r="BI260">
            <v>0</v>
          </cell>
          <cell r="BJ260">
            <v>0</v>
          </cell>
          <cell r="BK260">
            <v>0</v>
          </cell>
          <cell r="BL260">
            <v>0</v>
          </cell>
          <cell r="BM260">
            <v>0</v>
          </cell>
          <cell r="BN260">
            <v>0</v>
          </cell>
        </row>
        <row r="261">
          <cell r="BE261">
            <v>0</v>
          </cell>
          <cell r="BI261">
            <v>0</v>
          </cell>
          <cell r="BJ261">
            <v>0</v>
          </cell>
          <cell r="BK261">
            <v>0</v>
          </cell>
          <cell r="BL261">
            <v>0</v>
          </cell>
          <cell r="BM261">
            <v>0</v>
          </cell>
          <cell r="BN261">
            <v>0</v>
          </cell>
        </row>
        <row r="262">
          <cell r="BE262">
            <v>0</v>
          </cell>
          <cell r="BI262">
            <v>0</v>
          </cell>
          <cell r="BJ262">
            <v>0</v>
          </cell>
          <cell r="BK262">
            <v>0</v>
          </cell>
          <cell r="BL262">
            <v>0</v>
          </cell>
          <cell r="BM262">
            <v>0</v>
          </cell>
          <cell r="BN262">
            <v>0</v>
          </cell>
        </row>
        <row r="263">
          <cell r="BE263">
            <v>0</v>
          </cell>
          <cell r="BI263">
            <v>0</v>
          </cell>
          <cell r="BJ263">
            <v>0</v>
          </cell>
          <cell r="BK263">
            <v>0</v>
          </cell>
          <cell r="BL263">
            <v>0</v>
          </cell>
          <cell r="BM263">
            <v>0</v>
          </cell>
          <cell r="BN263">
            <v>0</v>
          </cell>
        </row>
        <row r="264">
          <cell r="BE264">
            <v>0</v>
          </cell>
          <cell r="BI264">
            <v>0</v>
          </cell>
          <cell r="BJ264">
            <v>0</v>
          </cell>
          <cell r="BK264">
            <v>0</v>
          </cell>
          <cell r="BL264">
            <v>0</v>
          </cell>
          <cell r="BM264">
            <v>0</v>
          </cell>
          <cell r="BN264">
            <v>0</v>
          </cell>
        </row>
        <row r="265">
          <cell r="BE265">
            <v>0</v>
          </cell>
          <cell r="BI265">
            <v>0</v>
          </cell>
          <cell r="BJ265">
            <v>0</v>
          </cell>
          <cell r="BK265">
            <v>0</v>
          </cell>
          <cell r="BL265">
            <v>0</v>
          </cell>
          <cell r="BM265">
            <v>0</v>
          </cell>
          <cell r="BN265">
            <v>0</v>
          </cell>
        </row>
        <row r="266">
          <cell r="BE266">
            <v>0</v>
          </cell>
          <cell r="BI266">
            <v>0</v>
          </cell>
          <cell r="BJ266">
            <v>0</v>
          </cell>
          <cell r="BK266">
            <v>0</v>
          </cell>
          <cell r="BL266">
            <v>0</v>
          </cell>
          <cell r="BM266">
            <v>0</v>
          </cell>
          <cell r="BN266">
            <v>0</v>
          </cell>
        </row>
        <row r="267">
          <cell r="BE267">
            <v>0</v>
          </cell>
          <cell r="BI267">
            <v>0</v>
          </cell>
          <cell r="BJ267">
            <v>0</v>
          </cell>
          <cell r="BK267">
            <v>0</v>
          </cell>
          <cell r="BL267">
            <v>0</v>
          </cell>
          <cell r="BM267">
            <v>0</v>
          </cell>
          <cell r="BN267">
            <v>0</v>
          </cell>
        </row>
        <row r="268">
          <cell r="BE268">
            <v>0</v>
          </cell>
          <cell r="BI268">
            <v>0</v>
          </cell>
          <cell r="BJ268">
            <v>0</v>
          </cell>
          <cell r="BK268">
            <v>0</v>
          </cell>
          <cell r="BL268">
            <v>0</v>
          </cell>
          <cell r="BM268">
            <v>0</v>
          </cell>
          <cell r="BN268">
            <v>0</v>
          </cell>
        </row>
        <row r="269">
          <cell r="BE269">
            <v>0</v>
          </cell>
          <cell r="BI269">
            <v>0</v>
          </cell>
          <cell r="BJ269">
            <v>0</v>
          </cell>
          <cell r="BK269">
            <v>0</v>
          </cell>
          <cell r="BL269">
            <v>0</v>
          </cell>
          <cell r="BM269">
            <v>0</v>
          </cell>
          <cell r="BN269">
            <v>0</v>
          </cell>
        </row>
        <row r="270">
          <cell r="BE270">
            <v>0</v>
          </cell>
          <cell r="BI270">
            <v>0</v>
          </cell>
          <cell r="BJ270">
            <v>0</v>
          </cell>
          <cell r="BK270">
            <v>0</v>
          </cell>
          <cell r="BL270">
            <v>0</v>
          </cell>
          <cell r="BM270">
            <v>0</v>
          </cell>
          <cell r="BN270">
            <v>0</v>
          </cell>
        </row>
        <row r="271">
          <cell r="BE271">
            <v>0</v>
          </cell>
          <cell r="BI271">
            <v>0</v>
          </cell>
          <cell r="BJ271">
            <v>0</v>
          </cell>
          <cell r="BK271">
            <v>0</v>
          </cell>
          <cell r="BL271">
            <v>0</v>
          </cell>
          <cell r="BM271">
            <v>0</v>
          </cell>
          <cell r="BN271">
            <v>0</v>
          </cell>
        </row>
        <row r="272">
          <cell r="BE272">
            <v>0</v>
          </cell>
          <cell r="BI272">
            <v>0</v>
          </cell>
          <cell r="BJ272">
            <v>0</v>
          </cell>
          <cell r="BK272">
            <v>0</v>
          </cell>
          <cell r="BL272">
            <v>0</v>
          </cell>
          <cell r="BM272">
            <v>0</v>
          </cell>
          <cell r="BN272">
            <v>0</v>
          </cell>
        </row>
        <row r="273">
          <cell r="BE273">
            <v>0</v>
          </cell>
          <cell r="BI273">
            <v>0</v>
          </cell>
          <cell r="BJ273">
            <v>0</v>
          </cell>
          <cell r="BK273">
            <v>0</v>
          </cell>
          <cell r="BL273">
            <v>0</v>
          </cell>
          <cell r="BM273">
            <v>0</v>
          </cell>
          <cell r="BN273">
            <v>0</v>
          </cell>
        </row>
        <row r="274">
          <cell r="BE274">
            <v>0</v>
          </cell>
          <cell r="BI274">
            <v>0</v>
          </cell>
          <cell r="BJ274">
            <v>0</v>
          </cell>
          <cell r="BK274">
            <v>0</v>
          </cell>
          <cell r="BL274">
            <v>0</v>
          </cell>
          <cell r="BM274">
            <v>0</v>
          </cell>
          <cell r="BN274">
            <v>0</v>
          </cell>
        </row>
        <row r="275">
          <cell r="BE275">
            <v>0</v>
          </cell>
          <cell r="BI275">
            <v>0</v>
          </cell>
          <cell r="BJ275">
            <v>0</v>
          </cell>
          <cell r="BK275">
            <v>0</v>
          </cell>
          <cell r="BL275">
            <v>0</v>
          </cell>
          <cell r="BM275">
            <v>0</v>
          </cell>
          <cell r="BN275">
            <v>0</v>
          </cell>
        </row>
        <row r="276">
          <cell r="BE276">
            <v>0</v>
          </cell>
          <cell r="BI276">
            <v>0</v>
          </cell>
          <cell r="BJ276">
            <v>0</v>
          </cell>
          <cell r="BK276">
            <v>0</v>
          </cell>
          <cell r="BL276">
            <v>0</v>
          </cell>
          <cell r="BM276">
            <v>0</v>
          </cell>
          <cell r="BN276">
            <v>0</v>
          </cell>
        </row>
        <row r="277">
          <cell r="BE277">
            <v>0</v>
          </cell>
          <cell r="BI277">
            <v>0</v>
          </cell>
          <cell r="BJ277">
            <v>0</v>
          </cell>
          <cell r="BK277">
            <v>0</v>
          </cell>
          <cell r="BL277">
            <v>0</v>
          </cell>
          <cell r="BM277">
            <v>0</v>
          </cell>
          <cell r="BN277">
            <v>0</v>
          </cell>
        </row>
        <row r="278">
          <cell r="BE278">
            <v>0</v>
          </cell>
          <cell r="BI278">
            <v>0</v>
          </cell>
          <cell r="BJ278">
            <v>0</v>
          </cell>
          <cell r="BK278">
            <v>0</v>
          </cell>
          <cell r="BL278">
            <v>0</v>
          </cell>
          <cell r="BM278">
            <v>0</v>
          </cell>
          <cell r="BN278">
            <v>0</v>
          </cell>
        </row>
        <row r="279">
          <cell r="BE279">
            <v>0</v>
          </cell>
          <cell r="BI279">
            <v>0</v>
          </cell>
          <cell r="BJ279">
            <v>0</v>
          </cell>
          <cell r="BK279">
            <v>0</v>
          </cell>
          <cell r="BL279">
            <v>0</v>
          </cell>
          <cell r="BM279">
            <v>0</v>
          </cell>
          <cell r="BN279">
            <v>0</v>
          </cell>
        </row>
        <row r="280">
          <cell r="BE280">
            <v>0</v>
          </cell>
          <cell r="BI280">
            <v>0</v>
          </cell>
          <cell r="BJ280">
            <v>0</v>
          </cell>
          <cell r="BK280">
            <v>0</v>
          </cell>
          <cell r="BL280">
            <v>0</v>
          </cell>
          <cell r="BM280">
            <v>0</v>
          </cell>
          <cell r="BN280">
            <v>0</v>
          </cell>
        </row>
        <row r="281">
          <cell r="BE281">
            <v>0</v>
          </cell>
          <cell r="BI281">
            <v>0</v>
          </cell>
          <cell r="BJ281">
            <v>0</v>
          </cell>
          <cell r="BK281">
            <v>0</v>
          </cell>
          <cell r="BL281">
            <v>0</v>
          </cell>
          <cell r="BM281">
            <v>0</v>
          </cell>
          <cell r="BN281">
            <v>0</v>
          </cell>
        </row>
        <row r="282">
          <cell r="BE282">
            <v>0</v>
          </cell>
          <cell r="BI282">
            <v>0</v>
          </cell>
          <cell r="BJ282">
            <v>0</v>
          </cell>
          <cell r="BK282">
            <v>0</v>
          </cell>
          <cell r="BL282">
            <v>0</v>
          </cell>
          <cell r="BM282">
            <v>0</v>
          </cell>
          <cell r="BN282">
            <v>0</v>
          </cell>
        </row>
        <row r="283">
          <cell r="BE283">
            <v>0</v>
          </cell>
          <cell r="BI283">
            <v>0</v>
          </cell>
          <cell r="BJ283">
            <v>0</v>
          </cell>
          <cell r="BK283">
            <v>0</v>
          </cell>
          <cell r="BL283">
            <v>0</v>
          </cell>
          <cell r="BM283">
            <v>0</v>
          </cell>
          <cell r="BN283">
            <v>0</v>
          </cell>
        </row>
        <row r="284">
          <cell r="BE284">
            <v>0</v>
          </cell>
          <cell r="BI284">
            <v>0</v>
          </cell>
          <cell r="BJ284">
            <v>0</v>
          </cell>
          <cell r="BK284">
            <v>0</v>
          </cell>
          <cell r="BL284">
            <v>0</v>
          </cell>
          <cell r="BM284">
            <v>0</v>
          </cell>
          <cell r="BN284">
            <v>0</v>
          </cell>
        </row>
        <row r="285">
          <cell r="BE285">
            <v>0</v>
          </cell>
          <cell r="BI285">
            <v>0</v>
          </cell>
          <cell r="BJ285">
            <v>0</v>
          </cell>
          <cell r="BK285">
            <v>0</v>
          </cell>
          <cell r="BL285">
            <v>0</v>
          </cell>
          <cell r="BM285">
            <v>0</v>
          </cell>
          <cell r="BN285">
            <v>0</v>
          </cell>
        </row>
        <row r="286">
          <cell r="BE286">
            <v>0</v>
          </cell>
          <cell r="BI286">
            <v>0</v>
          </cell>
          <cell r="BJ286">
            <v>0</v>
          </cell>
          <cell r="BK286">
            <v>0</v>
          </cell>
          <cell r="BL286">
            <v>0</v>
          </cell>
          <cell r="BM286">
            <v>0</v>
          </cell>
          <cell r="BN286">
            <v>0</v>
          </cell>
        </row>
        <row r="287">
          <cell r="BE287">
            <v>0</v>
          </cell>
          <cell r="BI287">
            <v>0</v>
          </cell>
          <cell r="BJ287">
            <v>0</v>
          </cell>
          <cell r="BK287">
            <v>0</v>
          </cell>
          <cell r="BL287">
            <v>0</v>
          </cell>
          <cell r="BM287">
            <v>0</v>
          </cell>
          <cell r="BN287">
            <v>0</v>
          </cell>
        </row>
        <row r="288">
          <cell r="BE288">
            <v>0</v>
          </cell>
          <cell r="BI288">
            <v>0</v>
          </cell>
          <cell r="BJ288">
            <v>0</v>
          </cell>
          <cell r="BK288">
            <v>0</v>
          </cell>
          <cell r="BL288">
            <v>0</v>
          </cell>
          <cell r="BM288">
            <v>0</v>
          </cell>
          <cell r="BN288">
            <v>0</v>
          </cell>
        </row>
        <row r="289">
          <cell r="BE289">
            <v>0</v>
          </cell>
          <cell r="BI289">
            <v>0</v>
          </cell>
          <cell r="BJ289">
            <v>0</v>
          </cell>
          <cell r="BK289">
            <v>0</v>
          </cell>
          <cell r="BL289">
            <v>0</v>
          </cell>
          <cell r="BM289">
            <v>0</v>
          </cell>
          <cell r="BN289">
            <v>0</v>
          </cell>
        </row>
        <row r="290">
          <cell r="BE290">
            <v>0</v>
          </cell>
          <cell r="BI290">
            <v>0</v>
          </cell>
          <cell r="BJ290">
            <v>0</v>
          </cell>
          <cell r="BK290">
            <v>0</v>
          </cell>
          <cell r="BL290">
            <v>0</v>
          </cell>
          <cell r="BM290">
            <v>0</v>
          </cell>
          <cell r="BN290">
            <v>0</v>
          </cell>
        </row>
        <row r="291">
          <cell r="BE291">
            <v>0</v>
          </cell>
          <cell r="BI291">
            <v>0</v>
          </cell>
          <cell r="BJ291">
            <v>0</v>
          </cell>
          <cell r="BK291">
            <v>0</v>
          </cell>
          <cell r="BL291">
            <v>0</v>
          </cell>
          <cell r="BM291">
            <v>0</v>
          </cell>
          <cell r="BN291">
            <v>0</v>
          </cell>
        </row>
        <row r="292">
          <cell r="BE292">
            <v>0</v>
          </cell>
          <cell r="BI292">
            <v>0</v>
          </cell>
          <cell r="BJ292">
            <v>0</v>
          </cell>
          <cell r="BK292">
            <v>0</v>
          </cell>
          <cell r="BL292">
            <v>0</v>
          </cell>
          <cell r="BM292">
            <v>0</v>
          </cell>
          <cell r="BN292">
            <v>0</v>
          </cell>
        </row>
        <row r="293">
          <cell r="BE293">
            <v>0</v>
          </cell>
          <cell r="BI293">
            <v>0</v>
          </cell>
          <cell r="BJ293">
            <v>0</v>
          </cell>
          <cell r="BK293">
            <v>0</v>
          </cell>
          <cell r="BL293">
            <v>0</v>
          </cell>
          <cell r="BM293">
            <v>0</v>
          </cell>
          <cell r="BN293">
            <v>0</v>
          </cell>
        </row>
        <row r="294">
          <cell r="BE294">
            <v>0</v>
          </cell>
          <cell r="BI294">
            <v>0</v>
          </cell>
          <cell r="BJ294">
            <v>0</v>
          </cell>
          <cell r="BK294">
            <v>0</v>
          </cell>
          <cell r="BL294">
            <v>0</v>
          </cell>
          <cell r="BM294">
            <v>0</v>
          </cell>
          <cell r="BN294">
            <v>0</v>
          </cell>
        </row>
        <row r="295">
          <cell r="BE295">
            <v>0</v>
          </cell>
          <cell r="BI295">
            <v>0</v>
          </cell>
          <cell r="BJ295">
            <v>0</v>
          </cell>
          <cell r="BK295">
            <v>0</v>
          </cell>
          <cell r="BL295">
            <v>0</v>
          </cell>
          <cell r="BM295">
            <v>0</v>
          </cell>
          <cell r="BN295">
            <v>0</v>
          </cell>
        </row>
        <row r="296">
          <cell r="BE296">
            <v>0</v>
          </cell>
          <cell r="BI296">
            <v>0</v>
          </cell>
          <cell r="BJ296">
            <v>0</v>
          </cell>
          <cell r="BK296">
            <v>0</v>
          </cell>
          <cell r="BL296">
            <v>0</v>
          </cell>
          <cell r="BM296">
            <v>0</v>
          </cell>
          <cell r="BN296">
            <v>0</v>
          </cell>
        </row>
        <row r="297">
          <cell r="BE297">
            <v>0</v>
          </cell>
          <cell r="BI297">
            <v>0</v>
          </cell>
          <cell r="BJ297">
            <v>0</v>
          </cell>
          <cell r="BK297">
            <v>0</v>
          </cell>
          <cell r="BL297">
            <v>0</v>
          </cell>
          <cell r="BM297">
            <v>0</v>
          </cell>
          <cell r="BN297">
            <v>0</v>
          </cell>
        </row>
        <row r="298">
          <cell r="BE298">
            <v>0</v>
          </cell>
          <cell r="BI298">
            <v>0</v>
          </cell>
          <cell r="BJ298">
            <v>0</v>
          </cell>
          <cell r="BK298">
            <v>0</v>
          </cell>
          <cell r="BL298">
            <v>0</v>
          </cell>
          <cell r="BM298">
            <v>0</v>
          </cell>
          <cell r="BN298">
            <v>0</v>
          </cell>
        </row>
        <row r="299">
          <cell r="BE299">
            <v>0</v>
          </cell>
          <cell r="BI299">
            <v>0</v>
          </cell>
          <cell r="BJ299">
            <v>0</v>
          </cell>
          <cell r="BK299">
            <v>0</v>
          </cell>
          <cell r="BL299">
            <v>0</v>
          </cell>
          <cell r="BM299">
            <v>0</v>
          </cell>
          <cell r="BN299">
            <v>0</v>
          </cell>
        </row>
        <row r="300">
          <cell r="BE300">
            <v>0</v>
          </cell>
          <cell r="BI300">
            <v>0</v>
          </cell>
          <cell r="BJ300">
            <v>0</v>
          </cell>
          <cell r="BK300">
            <v>0</v>
          </cell>
          <cell r="BL300">
            <v>0</v>
          </cell>
          <cell r="BM300">
            <v>0</v>
          </cell>
          <cell r="BN300">
            <v>0</v>
          </cell>
        </row>
        <row r="301">
          <cell r="BE301">
            <v>0</v>
          </cell>
          <cell r="BI301">
            <v>0</v>
          </cell>
          <cell r="BJ301">
            <v>0</v>
          </cell>
          <cell r="BK301">
            <v>0</v>
          </cell>
          <cell r="BL301">
            <v>0</v>
          </cell>
          <cell r="BM301">
            <v>0</v>
          </cell>
          <cell r="BN301">
            <v>0</v>
          </cell>
        </row>
        <row r="302">
          <cell r="BE302">
            <v>0</v>
          </cell>
          <cell r="BI302">
            <v>0</v>
          </cell>
          <cell r="BJ302">
            <v>0</v>
          </cell>
          <cell r="BK302">
            <v>0</v>
          </cell>
          <cell r="BL302">
            <v>0</v>
          </cell>
          <cell r="BM302">
            <v>0</v>
          </cell>
          <cell r="BN302">
            <v>0</v>
          </cell>
        </row>
        <row r="303">
          <cell r="BE303">
            <v>0</v>
          </cell>
          <cell r="BI303">
            <v>0</v>
          </cell>
          <cell r="BJ303">
            <v>0</v>
          </cell>
          <cell r="BK303">
            <v>0</v>
          </cell>
          <cell r="BL303">
            <v>0</v>
          </cell>
          <cell r="BM303">
            <v>0</v>
          </cell>
          <cell r="BN303">
            <v>0</v>
          </cell>
        </row>
        <row r="304">
          <cell r="BE304">
            <v>0</v>
          </cell>
          <cell r="BI304">
            <v>0</v>
          </cell>
          <cell r="BJ304">
            <v>0</v>
          </cell>
          <cell r="BK304">
            <v>0</v>
          </cell>
          <cell r="BL304">
            <v>0</v>
          </cell>
          <cell r="BM304">
            <v>0</v>
          </cell>
          <cell r="BN304">
            <v>0</v>
          </cell>
        </row>
        <row r="305">
          <cell r="BE305">
            <v>0</v>
          </cell>
          <cell r="BI305">
            <v>0</v>
          </cell>
          <cell r="BJ305">
            <v>0</v>
          </cell>
          <cell r="BK305">
            <v>0</v>
          </cell>
          <cell r="BL305">
            <v>0</v>
          </cell>
          <cell r="BM305">
            <v>0</v>
          </cell>
          <cell r="BN305">
            <v>0</v>
          </cell>
        </row>
        <row r="306">
          <cell r="BE306">
            <v>0</v>
          </cell>
          <cell r="BI306">
            <v>0</v>
          </cell>
          <cell r="BJ306">
            <v>0</v>
          </cell>
          <cell r="BK306">
            <v>0</v>
          </cell>
          <cell r="BL306">
            <v>0</v>
          </cell>
          <cell r="BM306">
            <v>0</v>
          </cell>
          <cell r="BN306">
            <v>0</v>
          </cell>
        </row>
        <row r="307">
          <cell r="BE307">
            <v>0</v>
          </cell>
          <cell r="BI307">
            <v>0</v>
          </cell>
          <cell r="BJ307">
            <v>0</v>
          </cell>
          <cell r="BK307">
            <v>0</v>
          </cell>
          <cell r="BL307">
            <v>0</v>
          </cell>
          <cell r="BM307">
            <v>0</v>
          </cell>
          <cell r="BN307">
            <v>0</v>
          </cell>
        </row>
        <row r="308">
          <cell r="BE308">
            <v>0</v>
          </cell>
          <cell r="BI308">
            <v>0</v>
          </cell>
          <cell r="BJ308">
            <v>0</v>
          </cell>
          <cell r="BK308">
            <v>0</v>
          </cell>
          <cell r="BL308">
            <v>0</v>
          </cell>
          <cell r="BM308">
            <v>0</v>
          </cell>
          <cell r="BN308">
            <v>0</v>
          </cell>
        </row>
        <row r="309">
          <cell r="BE309">
            <v>0</v>
          </cell>
          <cell r="BI309">
            <v>0</v>
          </cell>
          <cell r="BJ309">
            <v>0</v>
          </cell>
          <cell r="BK309">
            <v>0</v>
          </cell>
          <cell r="BL309">
            <v>0</v>
          </cell>
          <cell r="BM309">
            <v>0</v>
          </cell>
          <cell r="BN309">
            <v>0</v>
          </cell>
        </row>
        <row r="310">
          <cell r="BE310">
            <v>0</v>
          </cell>
          <cell r="BI310">
            <v>0</v>
          </cell>
          <cell r="BJ310">
            <v>0</v>
          </cell>
          <cell r="BK310">
            <v>0</v>
          </cell>
          <cell r="BL310">
            <v>0</v>
          </cell>
          <cell r="BM310">
            <v>0</v>
          </cell>
          <cell r="BN310">
            <v>0</v>
          </cell>
        </row>
        <row r="311">
          <cell r="BE311">
            <v>0</v>
          </cell>
          <cell r="BI311">
            <v>0</v>
          </cell>
          <cell r="BJ311">
            <v>0</v>
          </cell>
          <cell r="BK311">
            <v>0</v>
          </cell>
          <cell r="BL311">
            <v>0</v>
          </cell>
          <cell r="BM311">
            <v>0</v>
          </cell>
          <cell r="BN311">
            <v>0</v>
          </cell>
        </row>
        <row r="312">
          <cell r="BE312">
            <v>0</v>
          </cell>
          <cell r="BI312">
            <v>0</v>
          </cell>
          <cell r="BJ312">
            <v>0</v>
          </cell>
          <cell r="BK312">
            <v>0</v>
          </cell>
          <cell r="BL312">
            <v>0</v>
          </cell>
          <cell r="BM312">
            <v>0</v>
          </cell>
          <cell r="BN312">
            <v>0</v>
          </cell>
        </row>
        <row r="313">
          <cell r="BE313">
            <v>0</v>
          </cell>
          <cell r="BI313">
            <v>0</v>
          </cell>
          <cell r="BJ313">
            <v>0</v>
          </cell>
          <cell r="BK313">
            <v>0</v>
          </cell>
          <cell r="BL313">
            <v>0</v>
          </cell>
          <cell r="BM313">
            <v>0</v>
          </cell>
          <cell r="BN313">
            <v>0</v>
          </cell>
        </row>
        <row r="314">
          <cell r="BE314">
            <v>0</v>
          </cell>
          <cell r="BI314">
            <v>0</v>
          </cell>
          <cell r="BJ314">
            <v>0</v>
          </cell>
          <cell r="BK314">
            <v>0</v>
          </cell>
          <cell r="BL314">
            <v>0</v>
          </cell>
          <cell r="BM314">
            <v>0</v>
          </cell>
          <cell r="BN314">
            <v>0</v>
          </cell>
        </row>
        <row r="315">
          <cell r="BE315">
            <v>0</v>
          </cell>
          <cell r="BI315">
            <v>0</v>
          </cell>
          <cell r="BJ315">
            <v>0</v>
          </cell>
          <cell r="BK315">
            <v>0</v>
          </cell>
          <cell r="BL315">
            <v>0</v>
          </cell>
          <cell r="BM315">
            <v>0</v>
          </cell>
          <cell r="BN315">
            <v>0</v>
          </cell>
        </row>
        <row r="316">
          <cell r="BE316">
            <v>0</v>
          </cell>
          <cell r="BI316">
            <v>0</v>
          </cell>
          <cell r="BJ316">
            <v>0</v>
          </cell>
          <cell r="BK316">
            <v>0</v>
          </cell>
          <cell r="BL316">
            <v>0</v>
          </cell>
          <cell r="BM316">
            <v>0</v>
          </cell>
          <cell r="BN316">
            <v>0</v>
          </cell>
        </row>
        <row r="317">
          <cell r="BE317">
            <v>0</v>
          </cell>
          <cell r="BI317">
            <v>0</v>
          </cell>
          <cell r="BJ317">
            <v>0</v>
          </cell>
          <cell r="BK317">
            <v>0</v>
          </cell>
          <cell r="BL317">
            <v>0</v>
          </cell>
          <cell r="BM317">
            <v>0</v>
          </cell>
          <cell r="BN317">
            <v>0</v>
          </cell>
        </row>
        <row r="318">
          <cell r="BE318">
            <v>0</v>
          </cell>
          <cell r="BI318">
            <v>0</v>
          </cell>
          <cell r="BJ318">
            <v>0</v>
          </cell>
          <cell r="BK318">
            <v>0</v>
          </cell>
          <cell r="BL318">
            <v>0</v>
          </cell>
          <cell r="BM318">
            <v>0</v>
          </cell>
          <cell r="BN318">
            <v>0</v>
          </cell>
        </row>
        <row r="319">
          <cell r="BE319">
            <v>0</v>
          </cell>
          <cell r="BI319">
            <v>0</v>
          </cell>
          <cell r="BJ319">
            <v>0</v>
          </cell>
          <cell r="BK319">
            <v>0</v>
          </cell>
          <cell r="BL319">
            <v>0</v>
          </cell>
          <cell r="BM319">
            <v>0</v>
          </cell>
          <cell r="BN319">
            <v>0</v>
          </cell>
        </row>
        <row r="320">
          <cell r="BE320">
            <v>0</v>
          </cell>
          <cell r="BI320">
            <v>0</v>
          </cell>
          <cell r="BJ320">
            <v>0</v>
          </cell>
          <cell r="BK320">
            <v>0</v>
          </cell>
          <cell r="BL320">
            <v>0</v>
          </cell>
          <cell r="BM320">
            <v>0</v>
          </cell>
          <cell r="BN320">
            <v>0</v>
          </cell>
        </row>
        <row r="321">
          <cell r="BE321">
            <v>0</v>
          </cell>
          <cell r="BI321">
            <v>0</v>
          </cell>
          <cell r="BJ321">
            <v>0</v>
          </cell>
          <cell r="BK321">
            <v>0</v>
          </cell>
          <cell r="BL321">
            <v>0</v>
          </cell>
          <cell r="BM321">
            <v>0</v>
          </cell>
          <cell r="BN321">
            <v>0</v>
          </cell>
        </row>
        <row r="322">
          <cell r="BE322">
            <v>0</v>
          </cell>
          <cell r="BI322">
            <v>0</v>
          </cell>
          <cell r="BJ322">
            <v>0</v>
          </cell>
          <cell r="BK322">
            <v>0</v>
          </cell>
          <cell r="BL322">
            <v>0</v>
          </cell>
          <cell r="BM322">
            <v>0</v>
          </cell>
          <cell r="BN322">
            <v>0</v>
          </cell>
        </row>
        <row r="323">
          <cell r="BE323">
            <v>0</v>
          </cell>
          <cell r="BI323">
            <v>0</v>
          </cell>
          <cell r="BJ323">
            <v>0</v>
          </cell>
          <cell r="BK323">
            <v>0</v>
          </cell>
          <cell r="BL323">
            <v>0</v>
          </cell>
          <cell r="BM323">
            <v>0</v>
          </cell>
          <cell r="BN323">
            <v>0</v>
          </cell>
        </row>
        <row r="324">
          <cell r="BE324">
            <v>0</v>
          </cell>
          <cell r="BI324">
            <v>0</v>
          </cell>
          <cell r="BJ324">
            <v>0</v>
          </cell>
          <cell r="BK324">
            <v>0</v>
          </cell>
          <cell r="BL324">
            <v>0</v>
          </cell>
          <cell r="BM324">
            <v>0</v>
          </cell>
          <cell r="BN324">
            <v>0</v>
          </cell>
        </row>
        <row r="325">
          <cell r="BE325">
            <v>0</v>
          </cell>
          <cell r="BI325">
            <v>0</v>
          </cell>
          <cell r="BJ325">
            <v>0</v>
          </cell>
          <cell r="BK325">
            <v>0</v>
          </cell>
          <cell r="BL325">
            <v>0</v>
          </cell>
          <cell r="BM325">
            <v>0</v>
          </cell>
          <cell r="BN325">
            <v>0</v>
          </cell>
        </row>
        <row r="326">
          <cell r="BE326">
            <v>0</v>
          </cell>
          <cell r="BI326">
            <v>0</v>
          </cell>
          <cell r="BJ326">
            <v>0</v>
          </cell>
          <cell r="BK326">
            <v>0</v>
          </cell>
          <cell r="BL326">
            <v>0</v>
          </cell>
          <cell r="BM326">
            <v>0</v>
          </cell>
          <cell r="BN326">
            <v>0</v>
          </cell>
        </row>
        <row r="327">
          <cell r="BE327">
            <v>0</v>
          </cell>
          <cell r="BI327">
            <v>0</v>
          </cell>
          <cell r="BJ327">
            <v>0</v>
          </cell>
          <cell r="BK327">
            <v>0</v>
          </cell>
          <cell r="BL327">
            <v>0</v>
          </cell>
          <cell r="BM327">
            <v>0</v>
          </cell>
          <cell r="BN327">
            <v>0</v>
          </cell>
        </row>
        <row r="328">
          <cell r="BE328">
            <v>0</v>
          </cell>
          <cell r="BI328">
            <v>0</v>
          </cell>
          <cell r="BJ328">
            <v>0</v>
          </cell>
          <cell r="BK328">
            <v>0</v>
          </cell>
          <cell r="BL328">
            <v>0</v>
          </cell>
          <cell r="BM328">
            <v>0</v>
          </cell>
          <cell r="BN328">
            <v>0</v>
          </cell>
        </row>
        <row r="329">
          <cell r="BE329">
            <v>0</v>
          </cell>
          <cell r="BI329">
            <v>0</v>
          </cell>
          <cell r="BJ329">
            <v>0</v>
          </cell>
          <cell r="BK329">
            <v>0</v>
          </cell>
          <cell r="BL329">
            <v>0</v>
          </cell>
          <cell r="BM329">
            <v>0</v>
          </cell>
          <cell r="BN329">
            <v>0</v>
          </cell>
        </row>
        <row r="330">
          <cell r="BE330">
            <v>0</v>
          </cell>
          <cell r="BI330">
            <v>0</v>
          </cell>
          <cell r="BJ330">
            <v>0</v>
          </cell>
          <cell r="BK330">
            <v>0</v>
          </cell>
          <cell r="BL330">
            <v>0</v>
          </cell>
          <cell r="BM330">
            <v>0</v>
          </cell>
          <cell r="BN330">
            <v>0</v>
          </cell>
        </row>
        <row r="331">
          <cell r="BE331">
            <v>0</v>
          </cell>
          <cell r="BI331">
            <v>0</v>
          </cell>
          <cell r="BJ331">
            <v>0</v>
          </cell>
          <cell r="BK331">
            <v>0</v>
          </cell>
          <cell r="BL331">
            <v>0</v>
          </cell>
          <cell r="BM331">
            <v>0</v>
          </cell>
          <cell r="BN331">
            <v>0</v>
          </cell>
        </row>
        <row r="332">
          <cell r="BE332">
            <v>0</v>
          </cell>
          <cell r="BI332">
            <v>0</v>
          </cell>
          <cell r="BJ332">
            <v>0</v>
          </cell>
          <cell r="BK332">
            <v>0</v>
          </cell>
          <cell r="BL332">
            <v>0</v>
          </cell>
          <cell r="BM332">
            <v>0</v>
          </cell>
          <cell r="BN332">
            <v>0</v>
          </cell>
        </row>
        <row r="333">
          <cell r="BE333">
            <v>0</v>
          </cell>
          <cell r="BI333">
            <v>0</v>
          </cell>
          <cell r="BJ333">
            <v>0</v>
          </cell>
          <cell r="BK333">
            <v>0</v>
          </cell>
          <cell r="BL333">
            <v>0</v>
          </cell>
          <cell r="BM333">
            <v>0</v>
          </cell>
          <cell r="BN333">
            <v>0</v>
          </cell>
        </row>
        <row r="334">
          <cell r="BE334">
            <v>0</v>
          </cell>
          <cell r="BI334">
            <v>0</v>
          </cell>
          <cell r="BJ334">
            <v>0</v>
          </cell>
          <cell r="BK334">
            <v>0</v>
          </cell>
          <cell r="BL334">
            <v>0</v>
          </cell>
          <cell r="BM334">
            <v>0</v>
          </cell>
          <cell r="BN334">
            <v>0</v>
          </cell>
        </row>
        <row r="335">
          <cell r="BE335">
            <v>0</v>
          </cell>
          <cell r="BI335">
            <v>0</v>
          </cell>
          <cell r="BJ335">
            <v>0</v>
          </cell>
          <cell r="BK335">
            <v>0</v>
          </cell>
          <cell r="BL335">
            <v>0</v>
          </cell>
          <cell r="BM335">
            <v>0</v>
          </cell>
          <cell r="BN335">
            <v>0</v>
          </cell>
        </row>
        <row r="336">
          <cell r="BE336">
            <v>0</v>
          </cell>
          <cell r="BI336">
            <v>0</v>
          </cell>
          <cell r="BJ336">
            <v>0</v>
          </cell>
          <cell r="BK336">
            <v>0</v>
          </cell>
          <cell r="BL336">
            <v>0</v>
          </cell>
          <cell r="BM336">
            <v>0</v>
          </cell>
          <cell r="BN336">
            <v>0</v>
          </cell>
        </row>
        <row r="337">
          <cell r="BE337">
            <v>0</v>
          </cell>
          <cell r="BI337">
            <v>0</v>
          </cell>
          <cell r="BJ337">
            <v>0</v>
          </cell>
          <cell r="BK337">
            <v>0</v>
          </cell>
          <cell r="BL337">
            <v>0</v>
          </cell>
          <cell r="BM337">
            <v>0</v>
          </cell>
          <cell r="BN337">
            <v>0</v>
          </cell>
        </row>
        <row r="338">
          <cell r="BE338">
            <v>0</v>
          </cell>
          <cell r="BI338">
            <v>0</v>
          </cell>
          <cell r="BJ338">
            <v>0</v>
          </cell>
          <cell r="BK338">
            <v>0</v>
          </cell>
          <cell r="BL338">
            <v>0</v>
          </cell>
          <cell r="BM338">
            <v>0</v>
          </cell>
          <cell r="BN338">
            <v>0</v>
          </cell>
        </row>
        <row r="339">
          <cell r="BE339">
            <v>0</v>
          </cell>
          <cell r="BI339">
            <v>0</v>
          </cell>
          <cell r="BJ339">
            <v>0</v>
          </cell>
          <cell r="BK339">
            <v>0</v>
          </cell>
          <cell r="BL339">
            <v>0</v>
          </cell>
          <cell r="BM339">
            <v>0</v>
          </cell>
          <cell r="BN339">
            <v>0</v>
          </cell>
        </row>
        <row r="340">
          <cell r="BE340">
            <v>0</v>
          </cell>
          <cell r="BI340">
            <v>0</v>
          </cell>
          <cell r="BJ340">
            <v>0</v>
          </cell>
          <cell r="BK340">
            <v>0</v>
          </cell>
          <cell r="BL340">
            <v>0</v>
          </cell>
          <cell r="BM340">
            <v>0</v>
          </cell>
          <cell r="BN340">
            <v>0</v>
          </cell>
        </row>
        <row r="341">
          <cell r="BE341">
            <v>0</v>
          </cell>
          <cell r="BI341">
            <v>0</v>
          </cell>
          <cell r="BJ341">
            <v>0</v>
          </cell>
          <cell r="BK341">
            <v>0</v>
          </cell>
          <cell r="BL341">
            <v>0</v>
          </cell>
          <cell r="BM341">
            <v>0</v>
          </cell>
          <cell r="BN341">
            <v>0</v>
          </cell>
        </row>
        <row r="342">
          <cell r="BE342">
            <v>0</v>
          </cell>
          <cell r="BI342">
            <v>0</v>
          </cell>
          <cell r="BJ342">
            <v>0</v>
          </cell>
          <cell r="BK342">
            <v>0</v>
          </cell>
          <cell r="BL342">
            <v>0</v>
          </cell>
          <cell r="BM342">
            <v>0</v>
          </cell>
          <cell r="BN342">
            <v>0</v>
          </cell>
        </row>
        <row r="343">
          <cell r="BE343">
            <v>0</v>
          </cell>
          <cell r="BI343">
            <v>0</v>
          </cell>
          <cell r="BJ343">
            <v>0</v>
          </cell>
          <cell r="BK343">
            <v>0</v>
          </cell>
          <cell r="BL343">
            <v>0</v>
          </cell>
          <cell r="BM343">
            <v>0</v>
          </cell>
          <cell r="BN343">
            <v>0</v>
          </cell>
        </row>
        <row r="344">
          <cell r="BE344">
            <v>0</v>
          </cell>
          <cell r="BI344">
            <v>0</v>
          </cell>
          <cell r="BJ344">
            <v>0</v>
          </cell>
          <cell r="BK344">
            <v>0</v>
          </cell>
          <cell r="BL344">
            <v>0</v>
          </cell>
          <cell r="BM344">
            <v>0</v>
          </cell>
          <cell r="BN344">
            <v>0</v>
          </cell>
        </row>
        <row r="345">
          <cell r="BE345">
            <v>0</v>
          </cell>
          <cell r="BI345">
            <v>0</v>
          </cell>
          <cell r="BJ345">
            <v>0</v>
          </cell>
          <cell r="BK345">
            <v>0</v>
          </cell>
          <cell r="BL345">
            <v>0</v>
          </cell>
          <cell r="BM345">
            <v>0</v>
          </cell>
          <cell r="BN345">
            <v>0</v>
          </cell>
        </row>
        <row r="346">
          <cell r="BE346">
            <v>0</v>
          </cell>
          <cell r="BI346">
            <v>0</v>
          </cell>
          <cell r="BJ346">
            <v>0</v>
          </cell>
          <cell r="BK346">
            <v>0</v>
          </cell>
          <cell r="BL346">
            <v>0</v>
          </cell>
          <cell r="BM346">
            <v>0</v>
          </cell>
          <cell r="BN346">
            <v>0</v>
          </cell>
        </row>
        <row r="347">
          <cell r="BE347">
            <v>0</v>
          </cell>
          <cell r="BI347">
            <v>0</v>
          </cell>
          <cell r="BJ347">
            <v>0</v>
          </cell>
          <cell r="BK347">
            <v>0</v>
          </cell>
          <cell r="BL347">
            <v>0</v>
          </cell>
          <cell r="BM347">
            <v>0</v>
          </cell>
          <cell r="BN347">
            <v>0</v>
          </cell>
        </row>
        <row r="348">
          <cell r="BE348">
            <v>0</v>
          </cell>
          <cell r="BI348">
            <v>0</v>
          </cell>
          <cell r="BJ348">
            <v>0</v>
          </cell>
          <cell r="BK348">
            <v>0</v>
          </cell>
          <cell r="BL348">
            <v>0</v>
          </cell>
          <cell r="BM348">
            <v>0</v>
          </cell>
          <cell r="BN348">
            <v>0</v>
          </cell>
        </row>
        <row r="349">
          <cell r="BE349">
            <v>0</v>
          </cell>
          <cell r="BI349">
            <v>0</v>
          </cell>
          <cell r="BJ349">
            <v>0</v>
          </cell>
          <cell r="BK349">
            <v>0</v>
          </cell>
          <cell r="BL349">
            <v>0</v>
          </cell>
          <cell r="BM349">
            <v>0</v>
          </cell>
          <cell r="BN349">
            <v>0</v>
          </cell>
        </row>
        <row r="350">
          <cell r="BE350">
            <v>0</v>
          </cell>
          <cell r="BI350">
            <v>0</v>
          </cell>
          <cell r="BJ350">
            <v>0</v>
          </cell>
          <cell r="BK350">
            <v>0</v>
          </cell>
          <cell r="BL350">
            <v>0</v>
          </cell>
          <cell r="BM350">
            <v>0</v>
          </cell>
          <cell r="BN350">
            <v>0</v>
          </cell>
        </row>
        <row r="351">
          <cell r="BE351">
            <v>0</v>
          </cell>
          <cell r="BI351">
            <v>0</v>
          </cell>
          <cell r="BJ351">
            <v>0</v>
          </cell>
          <cell r="BK351">
            <v>0</v>
          </cell>
          <cell r="BL351">
            <v>0</v>
          </cell>
          <cell r="BM351">
            <v>0</v>
          </cell>
          <cell r="BN351">
            <v>0</v>
          </cell>
        </row>
        <row r="352">
          <cell r="BE352">
            <v>0</v>
          </cell>
          <cell r="BI352">
            <v>0</v>
          </cell>
          <cell r="BJ352">
            <v>0</v>
          </cell>
          <cell r="BK352">
            <v>0</v>
          </cell>
          <cell r="BL352">
            <v>0</v>
          </cell>
          <cell r="BM352">
            <v>0</v>
          </cell>
          <cell r="BN352">
            <v>0</v>
          </cell>
        </row>
        <row r="353">
          <cell r="BE353">
            <v>0</v>
          </cell>
          <cell r="BI353">
            <v>0</v>
          </cell>
          <cell r="BJ353">
            <v>0</v>
          </cell>
          <cell r="BK353">
            <v>0</v>
          </cell>
          <cell r="BL353">
            <v>0</v>
          </cell>
          <cell r="BM353">
            <v>0</v>
          </cell>
          <cell r="BN353">
            <v>0</v>
          </cell>
        </row>
        <row r="354">
          <cell r="BE354">
            <v>0</v>
          </cell>
          <cell r="BI354">
            <v>0</v>
          </cell>
          <cell r="BJ354">
            <v>0</v>
          </cell>
          <cell r="BK354">
            <v>0</v>
          </cell>
          <cell r="BL354">
            <v>0</v>
          </cell>
          <cell r="BM354">
            <v>0</v>
          </cell>
          <cell r="BN354">
            <v>0</v>
          </cell>
        </row>
        <row r="355">
          <cell r="BE355">
            <v>0</v>
          </cell>
          <cell r="BI355">
            <v>0</v>
          </cell>
          <cell r="BJ355">
            <v>0</v>
          </cell>
          <cell r="BK355">
            <v>0</v>
          </cell>
          <cell r="BL355">
            <v>0</v>
          </cell>
          <cell r="BM355">
            <v>0</v>
          </cell>
          <cell r="BN355">
            <v>0</v>
          </cell>
        </row>
        <row r="356">
          <cell r="BE356">
            <v>0</v>
          </cell>
          <cell r="BI356">
            <v>0</v>
          </cell>
          <cell r="BJ356">
            <v>0</v>
          </cell>
          <cell r="BK356">
            <v>0</v>
          </cell>
          <cell r="BL356">
            <v>0</v>
          </cell>
          <cell r="BM356">
            <v>0</v>
          </cell>
          <cell r="BN356">
            <v>0</v>
          </cell>
        </row>
        <row r="357">
          <cell r="BE357">
            <v>0</v>
          </cell>
          <cell r="BI357">
            <v>0</v>
          </cell>
          <cell r="BJ357">
            <v>0</v>
          </cell>
          <cell r="BK357">
            <v>0</v>
          </cell>
          <cell r="BL357">
            <v>0</v>
          </cell>
          <cell r="BM357">
            <v>0</v>
          </cell>
          <cell r="BN357">
            <v>0</v>
          </cell>
        </row>
        <row r="358">
          <cell r="BE358">
            <v>0</v>
          </cell>
          <cell r="BI358">
            <v>0</v>
          </cell>
          <cell r="BJ358">
            <v>0</v>
          </cell>
          <cell r="BK358">
            <v>0</v>
          </cell>
          <cell r="BL358">
            <v>0</v>
          </cell>
          <cell r="BM358">
            <v>0</v>
          </cell>
          <cell r="BN358">
            <v>0</v>
          </cell>
        </row>
        <row r="359">
          <cell r="BE359">
            <v>0</v>
          </cell>
          <cell r="BI359">
            <v>0</v>
          </cell>
          <cell r="BJ359">
            <v>0</v>
          </cell>
          <cell r="BK359">
            <v>0</v>
          </cell>
          <cell r="BL359">
            <v>0</v>
          </cell>
          <cell r="BM359">
            <v>0</v>
          </cell>
          <cell r="BN359">
            <v>0</v>
          </cell>
        </row>
        <row r="360">
          <cell r="BE360">
            <v>0</v>
          </cell>
          <cell r="BI360">
            <v>0</v>
          </cell>
          <cell r="BJ360">
            <v>0</v>
          </cell>
          <cell r="BK360">
            <v>0</v>
          </cell>
          <cell r="BL360">
            <v>0</v>
          </cell>
          <cell r="BM360">
            <v>0</v>
          </cell>
          <cell r="BN360">
            <v>0</v>
          </cell>
        </row>
        <row r="361">
          <cell r="BE361">
            <v>0</v>
          </cell>
          <cell r="BI361">
            <v>0</v>
          </cell>
          <cell r="BJ361">
            <v>0</v>
          </cell>
          <cell r="BK361">
            <v>0</v>
          </cell>
          <cell r="BL361">
            <v>0</v>
          </cell>
          <cell r="BM361">
            <v>0</v>
          </cell>
          <cell r="BN361">
            <v>0</v>
          </cell>
        </row>
        <row r="362">
          <cell r="BE362">
            <v>0</v>
          </cell>
          <cell r="BI362">
            <v>0</v>
          </cell>
          <cell r="BJ362">
            <v>0</v>
          </cell>
          <cell r="BK362">
            <v>0</v>
          </cell>
          <cell r="BL362">
            <v>0</v>
          </cell>
          <cell r="BM362">
            <v>0</v>
          </cell>
          <cell r="BN362">
            <v>0</v>
          </cell>
        </row>
        <row r="363">
          <cell r="BE363">
            <v>0</v>
          </cell>
          <cell r="BI363">
            <v>0</v>
          </cell>
          <cell r="BJ363">
            <v>0</v>
          </cell>
          <cell r="BK363">
            <v>0</v>
          </cell>
          <cell r="BL363">
            <v>0</v>
          </cell>
          <cell r="BM363">
            <v>0</v>
          </cell>
          <cell r="BN363">
            <v>0</v>
          </cell>
        </row>
        <row r="364">
          <cell r="BE364">
            <v>0</v>
          </cell>
          <cell r="BI364">
            <v>0</v>
          </cell>
          <cell r="BJ364">
            <v>0</v>
          </cell>
          <cell r="BK364">
            <v>0</v>
          </cell>
          <cell r="BL364">
            <v>0</v>
          </cell>
          <cell r="BM364">
            <v>0</v>
          </cell>
          <cell r="BN364">
            <v>0</v>
          </cell>
        </row>
        <row r="365">
          <cell r="BE365">
            <v>0</v>
          </cell>
          <cell r="BI365">
            <v>0</v>
          </cell>
          <cell r="BJ365">
            <v>0</v>
          </cell>
          <cell r="BK365">
            <v>0</v>
          </cell>
          <cell r="BL365">
            <v>0</v>
          </cell>
          <cell r="BM365">
            <v>0</v>
          </cell>
          <cell r="BN365">
            <v>0</v>
          </cell>
        </row>
        <row r="366">
          <cell r="BE366">
            <v>0</v>
          </cell>
          <cell r="BI366">
            <v>0</v>
          </cell>
          <cell r="BJ366">
            <v>0</v>
          </cell>
          <cell r="BK366">
            <v>0</v>
          </cell>
          <cell r="BL366">
            <v>0</v>
          </cell>
          <cell r="BM366">
            <v>0</v>
          </cell>
          <cell r="BN366">
            <v>0</v>
          </cell>
        </row>
        <row r="367">
          <cell r="BE367">
            <v>0</v>
          </cell>
          <cell r="BI367">
            <v>0</v>
          </cell>
          <cell r="BJ367">
            <v>0</v>
          </cell>
          <cell r="BK367">
            <v>0</v>
          </cell>
          <cell r="BL367">
            <v>0</v>
          </cell>
          <cell r="BM367">
            <v>0</v>
          </cell>
          <cell r="BN367">
            <v>0</v>
          </cell>
        </row>
        <row r="368">
          <cell r="BE368">
            <v>0</v>
          </cell>
          <cell r="BI368">
            <v>0</v>
          </cell>
          <cell r="BJ368">
            <v>0</v>
          </cell>
          <cell r="BK368">
            <v>0</v>
          </cell>
          <cell r="BL368">
            <v>0</v>
          </cell>
          <cell r="BM368">
            <v>0</v>
          </cell>
          <cell r="BN368">
            <v>0</v>
          </cell>
        </row>
        <row r="369">
          <cell r="BE369">
            <v>0</v>
          </cell>
          <cell r="BI369">
            <v>0</v>
          </cell>
          <cell r="BJ369">
            <v>0</v>
          </cell>
          <cell r="BK369">
            <v>0</v>
          </cell>
          <cell r="BL369">
            <v>0</v>
          </cell>
          <cell r="BM369">
            <v>0</v>
          </cell>
          <cell r="BN369">
            <v>0</v>
          </cell>
        </row>
        <row r="370">
          <cell r="BE370">
            <v>0</v>
          </cell>
          <cell r="BI370">
            <v>0</v>
          </cell>
          <cell r="BJ370">
            <v>0</v>
          </cell>
          <cell r="BK370">
            <v>0</v>
          </cell>
          <cell r="BL370">
            <v>0</v>
          </cell>
          <cell r="BM370">
            <v>0</v>
          </cell>
          <cell r="BN370">
            <v>0</v>
          </cell>
        </row>
        <row r="371">
          <cell r="BE371">
            <v>0</v>
          </cell>
          <cell r="BI371">
            <v>0</v>
          </cell>
          <cell r="BJ371">
            <v>0</v>
          </cell>
          <cell r="BK371">
            <v>0</v>
          </cell>
          <cell r="BL371">
            <v>0</v>
          </cell>
          <cell r="BM371">
            <v>0</v>
          </cell>
          <cell r="BN371">
            <v>0</v>
          </cell>
        </row>
        <row r="372">
          <cell r="BE372">
            <v>0</v>
          </cell>
          <cell r="BI372">
            <v>0</v>
          </cell>
          <cell r="BJ372">
            <v>0</v>
          </cell>
          <cell r="BK372">
            <v>0</v>
          </cell>
          <cell r="BL372">
            <v>0</v>
          </cell>
          <cell r="BM372">
            <v>0</v>
          </cell>
          <cell r="BN372">
            <v>0</v>
          </cell>
        </row>
        <row r="373">
          <cell r="BE373">
            <v>0</v>
          </cell>
          <cell r="BI373">
            <v>0</v>
          </cell>
          <cell r="BJ373">
            <v>0</v>
          </cell>
          <cell r="BK373">
            <v>0</v>
          </cell>
          <cell r="BL373">
            <v>0</v>
          </cell>
          <cell r="BM373">
            <v>0</v>
          </cell>
          <cell r="BN373">
            <v>0</v>
          </cell>
        </row>
        <row r="374">
          <cell r="BE374">
            <v>0</v>
          </cell>
          <cell r="BI374">
            <v>0</v>
          </cell>
          <cell r="BJ374">
            <v>0</v>
          </cell>
          <cell r="BK374">
            <v>0</v>
          </cell>
          <cell r="BL374">
            <v>0</v>
          </cell>
          <cell r="BM374">
            <v>0</v>
          </cell>
          <cell r="BN374">
            <v>0</v>
          </cell>
        </row>
        <row r="375">
          <cell r="BE375">
            <v>0</v>
          </cell>
          <cell r="BI375">
            <v>0</v>
          </cell>
          <cell r="BJ375">
            <v>0</v>
          </cell>
          <cell r="BK375">
            <v>0</v>
          </cell>
          <cell r="BL375">
            <v>0</v>
          </cell>
          <cell r="BM375">
            <v>0</v>
          </cell>
          <cell r="BN375">
            <v>0</v>
          </cell>
        </row>
        <row r="376">
          <cell r="BE376">
            <v>0</v>
          </cell>
          <cell r="BI376">
            <v>0</v>
          </cell>
          <cell r="BJ376">
            <v>0</v>
          </cell>
          <cell r="BK376">
            <v>0</v>
          </cell>
          <cell r="BL376">
            <v>0</v>
          </cell>
          <cell r="BM376">
            <v>0</v>
          </cell>
          <cell r="BN376">
            <v>0</v>
          </cell>
        </row>
        <row r="377">
          <cell r="BE377">
            <v>0</v>
          </cell>
          <cell r="BI377">
            <v>0</v>
          </cell>
          <cell r="BJ377">
            <v>0</v>
          </cell>
          <cell r="BK377">
            <v>0</v>
          </cell>
          <cell r="BL377">
            <v>0</v>
          </cell>
          <cell r="BM377">
            <v>0</v>
          </cell>
          <cell r="BN377">
            <v>0</v>
          </cell>
        </row>
        <row r="378">
          <cell r="BE378">
            <v>0</v>
          </cell>
          <cell r="BI378">
            <v>0</v>
          </cell>
          <cell r="BJ378">
            <v>0</v>
          </cell>
          <cell r="BK378">
            <v>0</v>
          </cell>
          <cell r="BL378">
            <v>0</v>
          </cell>
          <cell r="BM378">
            <v>0</v>
          </cell>
          <cell r="BN378">
            <v>0</v>
          </cell>
        </row>
        <row r="379">
          <cell r="BE379">
            <v>0</v>
          </cell>
          <cell r="BI379">
            <v>0</v>
          </cell>
          <cell r="BJ379">
            <v>0</v>
          </cell>
          <cell r="BK379">
            <v>0</v>
          </cell>
          <cell r="BL379">
            <v>0</v>
          </cell>
          <cell r="BM379">
            <v>0</v>
          </cell>
          <cell r="BN379">
            <v>0</v>
          </cell>
        </row>
        <row r="380">
          <cell r="BE380">
            <v>0</v>
          </cell>
          <cell r="BI380">
            <v>0</v>
          </cell>
          <cell r="BJ380">
            <v>0</v>
          </cell>
          <cell r="BK380">
            <v>0</v>
          </cell>
          <cell r="BL380">
            <v>0</v>
          </cell>
          <cell r="BM380">
            <v>0</v>
          </cell>
          <cell r="BN380">
            <v>0</v>
          </cell>
        </row>
        <row r="381">
          <cell r="BE381">
            <v>0</v>
          </cell>
          <cell r="BI381">
            <v>0</v>
          </cell>
          <cell r="BJ381">
            <v>0</v>
          </cell>
          <cell r="BK381">
            <v>0</v>
          </cell>
          <cell r="BL381">
            <v>0</v>
          </cell>
          <cell r="BM381">
            <v>0</v>
          </cell>
          <cell r="BN381">
            <v>0</v>
          </cell>
        </row>
        <row r="382">
          <cell r="BE382">
            <v>0</v>
          </cell>
          <cell r="BI382">
            <v>0</v>
          </cell>
          <cell r="BJ382">
            <v>0</v>
          </cell>
          <cell r="BK382">
            <v>0</v>
          </cell>
          <cell r="BL382">
            <v>0</v>
          </cell>
          <cell r="BM382">
            <v>0</v>
          </cell>
          <cell r="BN382">
            <v>0</v>
          </cell>
        </row>
        <row r="383">
          <cell r="BE383">
            <v>0</v>
          </cell>
          <cell r="BI383">
            <v>0</v>
          </cell>
          <cell r="BJ383">
            <v>0</v>
          </cell>
          <cell r="BK383">
            <v>0</v>
          </cell>
          <cell r="BL383">
            <v>0</v>
          </cell>
          <cell r="BM383">
            <v>0</v>
          </cell>
          <cell r="BN383">
            <v>0</v>
          </cell>
        </row>
        <row r="384">
          <cell r="BE384">
            <v>0</v>
          </cell>
          <cell r="BI384">
            <v>0</v>
          </cell>
          <cell r="BJ384">
            <v>0</v>
          </cell>
          <cell r="BK384">
            <v>0</v>
          </cell>
          <cell r="BL384">
            <v>0</v>
          </cell>
          <cell r="BM384">
            <v>0</v>
          </cell>
          <cell r="BN384">
            <v>0</v>
          </cell>
        </row>
        <row r="385">
          <cell r="BE385">
            <v>0</v>
          </cell>
          <cell r="BI385">
            <v>0</v>
          </cell>
          <cell r="BJ385">
            <v>0</v>
          </cell>
          <cell r="BK385">
            <v>0</v>
          </cell>
          <cell r="BL385">
            <v>0</v>
          </cell>
          <cell r="BM385">
            <v>0</v>
          </cell>
          <cell r="BN385">
            <v>0</v>
          </cell>
        </row>
        <row r="386">
          <cell r="BE386">
            <v>0</v>
          </cell>
          <cell r="BI386">
            <v>0</v>
          </cell>
          <cell r="BJ386">
            <v>0</v>
          </cell>
          <cell r="BK386">
            <v>0</v>
          </cell>
          <cell r="BL386">
            <v>0</v>
          </cell>
          <cell r="BM386">
            <v>0</v>
          </cell>
          <cell r="BN386">
            <v>0</v>
          </cell>
        </row>
        <row r="387">
          <cell r="BE387">
            <v>0</v>
          </cell>
          <cell r="BI387">
            <v>0</v>
          </cell>
          <cell r="BJ387">
            <v>0</v>
          </cell>
          <cell r="BK387">
            <v>0</v>
          </cell>
          <cell r="BL387">
            <v>0</v>
          </cell>
          <cell r="BM387">
            <v>0</v>
          </cell>
          <cell r="BN387">
            <v>0</v>
          </cell>
        </row>
        <row r="388">
          <cell r="BE388">
            <v>0</v>
          </cell>
          <cell r="BI388">
            <v>0</v>
          </cell>
          <cell r="BJ388">
            <v>0</v>
          </cell>
          <cell r="BK388">
            <v>0</v>
          </cell>
          <cell r="BL388">
            <v>0</v>
          </cell>
          <cell r="BM388">
            <v>0</v>
          </cell>
          <cell r="BN388">
            <v>0</v>
          </cell>
        </row>
        <row r="389">
          <cell r="BE389">
            <v>0</v>
          </cell>
          <cell r="BI389">
            <v>0</v>
          </cell>
          <cell r="BJ389">
            <v>0</v>
          </cell>
          <cell r="BK389">
            <v>0</v>
          </cell>
          <cell r="BL389">
            <v>0</v>
          </cell>
          <cell r="BM389">
            <v>0</v>
          </cell>
          <cell r="BN389">
            <v>0</v>
          </cell>
        </row>
        <row r="390">
          <cell r="BE390">
            <v>0</v>
          </cell>
          <cell r="BI390">
            <v>0</v>
          </cell>
          <cell r="BJ390">
            <v>0</v>
          </cell>
          <cell r="BK390">
            <v>0</v>
          </cell>
          <cell r="BL390">
            <v>0</v>
          </cell>
          <cell r="BM390">
            <v>0</v>
          </cell>
          <cell r="BN390">
            <v>0</v>
          </cell>
        </row>
        <row r="391">
          <cell r="BE391">
            <v>0</v>
          </cell>
          <cell r="BI391">
            <v>0</v>
          </cell>
          <cell r="BJ391">
            <v>0</v>
          </cell>
          <cell r="BK391">
            <v>0</v>
          </cell>
          <cell r="BL391">
            <v>0</v>
          </cell>
          <cell r="BM391">
            <v>0</v>
          </cell>
          <cell r="BN391">
            <v>0</v>
          </cell>
        </row>
        <row r="392">
          <cell r="BE392">
            <v>0</v>
          </cell>
          <cell r="BI392">
            <v>0</v>
          </cell>
          <cell r="BJ392">
            <v>0</v>
          </cell>
          <cell r="BK392">
            <v>0</v>
          </cell>
          <cell r="BL392">
            <v>0</v>
          </cell>
          <cell r="BM392">
            <v>0</v>
          </cell>
          <cell r="BN392">
            <v>0</v>
          </cell>
        </row>
        <row r="393">
          <cell r="BE393">
            <v>0</v>
          </cell>
          <cell r="BI393">
            <v>0</v>
          </cell>
          <cell r="BJ393">
            <v>0</v>
          </cell>
          <cell r="BK393">
            <v>0</v>
          </cell>
          <cell r="BL393">
            <v>0</v>
          </cell>
          <cell r="BM393">
            <v>0</v>
          </cell>
          <cell r="BN393">
            <v>0</v>
          </cell>
        </row>
        <row r="394">
          <cell r="BE394">
            <v>0</v>
          </cell>
          <cell r="BI394">
            <v>0</v>
          </cell>
          <cell r="BJ394">
            <v>0</v>
          </cell>
          <cell r="BK394">
            <v>0</v>
          </cell>
          <cell r="BL394">
            <v>0</v>
          </cell>
          <cell r="BM394">
            <v>0</v>
          </cell>
          <cell r="BN394">
            <v>0</v>
          </cell>
        </row>
        <row r="395">
          <cell r="BE395">
            <v>0</v>
          </cell>
          <cell r="BI395">
            <v>0</v>
          </cell>
          <cell r="BJ395">
            <v>0</v>
          </cell>
          <cell r="BK395">
            <v>0</v>
          </cell>
          <cell r="BL395">
            <v>0</v>
          </cell>
          <cell r="BM395">
            <v>0</v>
          </cell>
          <cell r="BN395">
            <v>0</v>
          </cell>
        </row>
        <row r="396">
          <cell r="BE396">
            <v>0</v>
          </cell>
          <cell r="BI396">
            <v>0</v>
          </cell>
          <cell r="BJ396">
            <v>0</v>
          </cell>
          <cell r="BK396">
            <v>0</v>
          </cell>
          <cell r="BL396">
            <v>0</v>
          </cell>
          <cell r="BM396">
            <v>0</v>
          </cell>
          <cell r="BN396">
            <v>0</v>
          </cell>
        </row>
        <row r="397">
          <cell r="BE397">
            <v>0</v>
          </cell>
          <cell r="BI397">
            <v>0</v>
          </cell>
          <cell r="BJ397">
            <v>0</v>
          </cell>
          <cell r="BK397">
            <v>0</v>
          </cell>
          <cell r="BL397">
            <v>0</v>
          </cell>
          <cell r="BM397">
            <v>0</v>
          </cell>
          <cell r="BN397">
            <v>0</v>
          </cell>
        </row>
        <row r="398">
          <cell r="BE398">
            <v>0</v>
          </cell>
          <cell r="BI398">
            <v>0</v>
          </cell>
          <cell r="BJ398">
            <v>0</v>
          </cell>
          <cell r="BK398">
            <v>0</v>
          </cell>
          <cell r="BL398">
            <v>0</v>
          </cell>
          <cell r="BM398">
            <v>0</v>
          </cell>
          <cell r="BN398">
            <v>0</v>
          </cell>
        </row>
        <row r="399">
          <cell r="BE399">
            <v>0</v>
          </cell>
          <cell r="BI399">
            <v>0</v>
          </cell>
          <cell r="BJ399">
            <v>0</v>
          </cell>
          <cell r="BK399">
            <v>0</v>
          </cell>
          <cell r="BL399">
            <v>0</v>
          </cell>
          <cell r="BM399">
            <v>0</v>
          </cell>
          <cell r="BN399">
            <v>0</v>
          </cell>
        </row>
        <row r="400">
          <cell r="BE400">
            <v>0</v>
          </cell>
          <cell r="BI400">
            <v>0</v>
          </cell>
          <cell r="BJ400">
            <v>0</v>
          </cell>
          <cell r="BK400">
            <v>0</v>
          </cell>
          <cell r="BL400">
            <v>0</v>
          </cell>
          <cell r="BM400">
            <v>0</v>
          </cell>
          <cell r="BN400">
            <v>0</v>
          </cell>
        </row>
        <row r="401">
          <cell r="BE401">
            <v>0</v>
          </cell>
          <cell r="BI401">
            <v>0</v>
          </cell>
          <cell r="BJ401">
            <v>0</v>
          </cell>
          <cell r="BK401">
            <v>0</v>
          </cell>
          <cell r="BL401">
            <v>0</v>
          </cell>
          <cell r="BM401">
            <v>0</v>
          </cell>
          <cell r="BN401">
            <v>0</v>
          </cell>
        </row>
        <row r="402">
          <cell r="BE402">
            <v>0</v>
          </cell>
          <cell r="BI402">
            <v>0</v>
          </cell>
          <cell r="BJ402">
            <v>0</v>
          </cell>
          <cell r="BK402">
            <v>0</v>
          </cell>
          <cell r="BL402">
            <v>0</v>
          </cell>
          <cell r="BM402">
            <v>0</v>
          </cell>
          <cell r="BN402">
            <v>0</v>
          </cell>
        </row>
        <row r="403">
          <cell r="BE403">
            <v>0</v>
          </cell>
          <cell r="BI403">
            <v>0</v>
          </cell>
          <cell r="BJ403">
            <v>0</v>
          </cell>
          <cell r="BK403">
            <v>0</v>
          </cell>
          <cell r="BL403">
            <v>0</v>
          </cell>
          <cell r="BM403">
            <v>0</v>
          </cell>
          <cell r="BN403">
            <v>0</v>
          </cell>
        </row>
        <row r="404">
          <cell r="BE404">
            <v>0</v>
          </cell>
          <cell r="BI404">
            <v>0</v>
          </cell>
          <cell r="BJ404">
            <v>0</v>
          </cell>
          <cell r="BK404">
            <v>0</v>
          </cell>
          <cell r="BL404">
            <v>0</v>
          </cell>
          <cell r="BM404">
            <v>0</v>
          </cell>
          <cell r="BN404">
            <v>0</v>
          </cell>
        </row>
        <row r="405">
          <cell r="BE405">
            <v>0</v>
          </cell>
          <cell r="BI405">
            <v>0</v>
          </cell>
          <cell r="BJ405">
            <v>0</v>
          </cell>
          <cell r="BK405">
            <v>0</v>
          </cell>
          <cell r="BL405">
            <v>0</v>
          </cell>
          <cell r="BM405">
            <v>0</v>
          </cell>
          <cell r="BN405">
            <v>0</v>
          </cell>
        </row>
        <row r="406">
          <cell r="BE406">
            <v>0</v>
          </cell>
          <cell r="BI406">
            <v>0</v>
          </cell>
          <cell r="BJ406">
            <v>0</v>
          </cell>
          <cell r="BK406">
            <v>0</v>
          </cell>
          <cell r="BL406">
            <v>0</v>
          </cell>
          <cell r="BM406">
            <v>0</v>
          </cell>
          <cell r="BN406">
            <v>0</v>
          </cell>
        </row>
        <row r="407">
          <cell r="BE407">
            <v>0</v>
          </cell>
          <cell r="BI407">
            <v>0</v>
          </cell>
          <cell r="BJ407">
            <v>0</v>
          </cell>
          <cell r="BK407">
            <v>0</v>
          </cell>
          <cell r="BL407">
            <v>0</v>
          </cell>
          <cell r="BM407">
            <v>0</v>
          </cell>
          <cell r="BN407">
            <v>0</v>
          </cell>
        </row>
        <row r="408">
          <cell r="BE408">
            <v>0</v>
          </cell>
          <cell r="BI408">
            <v>0</v>
          </cell>
          <cell r="BJ408">
            <v>0</v>
          </cell>
          <cell r="BK408">
            <v>0</v>
          </cell>
          <cell r="BL408">
            <v>0</v>
          </cell>
          <cell r="BM408">
            <v>0</v>
          </cell>
          <cell r="BN408">
            <v>0</v>
          </cell>
        </row>
        <row r="409">
          <cell r="BE409">
            <v>0</v>
          </cell>
          <cell r="BI409">
            <v>0</v>
          </cell>
          <cell r="BJ409">
            <v>0</v>
          </cell>
          <cell r="BK409">
            <v>0</v>
          </cell>
          <cell r="BL409">
            <v>0</v>
          </cell>
          <cell r="BM409">
            <v>0</v>
          </cell>
          <cell r="BN409">
            <v>0</v>
          </cell>
        </row>
        <row r="410">
          <cell r="BE410">
            <v>0</v>
          </cell>
          <cell r="BI410">
            <v>0</v>
          </cell>
          <cell r="BJ410">
            <v>0</v>
          </cell>
          <cell r="BK410">
            <v>0</v>
          </cell>
          <cell r="BL410">
            <v>0</v>
          </cell>
          <cell r="BM410">
            <v>0</v>
          </cell>
          <cell r="BN410">
            <v>0</v>
          </cell>
        </row>
        <row r="411">
          <cell r="BE411">
            <v>0</v>
          </cell>
          <cell r="BI411">
            <v>0</v>
          </cell>
          <cell r="BJ411">
            <v>0</v>
          </cell>
          <cell r="BK411">
            <v>0</v>
          </cell>
          <cell r="BL411">
            <v>0</v>
          </cell>
          <cell r="BM411">
            <v>0</v>
          </cell>
          <cell r="BN411">
            <v>0</v>
          </cell>
        </row>
        <row r="412">
          <cell r="BE412">
            <v>0</v>
          </cell>
          <cell r="BI412">
            <v>0</v>
          </cell>
          <cell r="BJ412">
            <v>0</v>
          </cell>
          <cell r="BK412">
            <v>0</v>
          </cell>
          <cell r="BL412">
            <v>0</v>
          </cell>
          <cell r="BM412">
            <v>0</v>
          </cell>
          <cell r="BN412">
            <v>0</v>
          </cell>
        </row>
        <row r="413">
          <cell r="BE413">
            <v>0</v>
          </cell>
          <cell r="BI413">
            <v>0</v>
          </cell>
          <cell r="BJ413">
            <v>0</v>
          </cell>
          <cell r="BK413">
            <v>0</v>
          </cell>
          <cell r="BL413">
            <v>0</v>
          </cell>
          <cell r="BM413">
            <v>0</v>
          </cell>
          <cell r="BN413">
            <v>0</v>
          </cell>
        </row>
        <row r="414">
          <cell r="BE414">
            <v>0</v>
          </cell>
          <cell r="BI414">
            <v>0</v>
          </cell>
          <cell r="BJ414">
            <v>0</v>
          </cell>
          <cell r="BK414">
            <v>0</v>
          </cell>
          <cell r="BL414">
            <v>0</v>
          </cell>
          <cell r="BM414">
            <v>0</v>
          </cell>
          <cell r="BN414">
            <v>0</v>
          </cell>
        </row>
        <row r="415">
          <cell r="BE415">
            <v>0</v>
          </cell>
          <cell r="BI415">
            <v>0</v>
          </cell>
          <cell r="BJ415">
            <v>0</v>
          </cell>
          <cell r="BK415">
            <v>0</v>
          </cell>
          <cell r="BL415">
            <v>0</v>
          </cell>
          <cell r="BM415">
            <v>0</v>
          </cell>
          <cell r="BN415">
            <v>0</v>
          </cell>
        </row>
        <row r="416">
          <cell r="BE416">
            <v>0</v>
          </cell>
          <cell r="BI416">
            <v>0</v>
          </cell>
          <cell r="BJ416">
            <v>0</v>
          </cell>
          <cell r="BK416">
            <v>0</v>
          </cell>
          <cell r="BL416">
            <v>0</v>
          </cell>
          <cell r="BM416">
            <v>0</v>
          </cell>
          <cell r="BN416">
            <v>0</v>
          </cell>
        </row>
        <row r="417">
          <cell r="BE417">
            <v>0</v>
          </cell>
          <cell r="BI417">
            <v>0</v>
          </cell>
          <cell r="BJ417">
            <v>0</v>
          </cell>
          <cell r="BK417">
            <v>0</v>
          </cell>
          <cell r="BL417">
            <v>0</v>
          </cell>
          <cell r="BM417">
            <v>0</v>
          </cell>
          <cell r="BN417">
            <v>0</v>
          </cell>
        </row>
        <row r="418">
          <cell r="BE418">
            <v>0</v>
          </cell>
          <cell r="BI418">
            <v>0</v>
          </cell>
          <cell r="BJ418">
            <v>0</v>
          </cell>
          <cell r="BK418">
            <v>0</v>
          </cell>
          <cell r="BL418">
            <v>0</v>
          </cell>
          <cell r="BM418">
            <v>0</v>
          </cell>
          <cell r="BN418">
            <v>0</v>
          </cell>
        </row>
        <row r="419">
          <cell r="BE419">
            <v>0</v>
          </cell>
          <cell r="BI419">
            <v>0</v>
          </cell>
          <cell r="BJ419">
            <v>0</v>
          </cell>
          <cell r="BK419">
            <v>0</v>
          </cell>
          <cell r="BL419">
            <v>0</v>
          </cell>
          <cell r="BM419">
            <v>0</v>
          </cell>
          <cell r="BN419">
            <v>0</v>
          </cell>
        </row>
        <row r="420">
          <cell r="BE420">
            <v>0</v>
          </cell>
          <cell r="BI420">
            <v>0</v>
          </cell>
          <cell r="BJ420">
            <v>0</v>
          </cell>
          <cell r="BK420">
            <v>0</v>
          </cell>
          <cell r="BL420">
            <v>0</v>
          </cell>
          <cell r="BM420">
            <v>0</v>
          </cell>
          <cell r="BN420">
            <v>0</v>
          </cell>
        </row>
        <row r="421">
          <cell r="BE421">
            <v>0</v>
          </cell>
          <cell r="BI421">
            <v>0</v>
          </cell>
          <cell r="BJ421">
            <v>0</v>
          </cell>
          <cell r="BK421">
            <v>0</v>
          </cell>
          <cell r="BL421">
            <v>0</v>
          </cell>
          <cell r="BM421">
            <v>0</v>
          </cell>
          <cell r="BN421">
            <v>0</v>
          </cell>
        </row>
        <row r="422">
          <cell r="BE422">
            <v>0</v>
          </cell>
          <cell r="BI422">
            <v>0</v>
          </cell>
          <cell r="BJ422">
            <v>0</v>
          </cell>
          <cell r="BK422">
            <v>0</v>
          </cell>
          <cell r="BL422">
            <v>0</v>
          </cell>
          <cell r="BM422">
            <v>0</v>
          </cell>
          <cell r="BN422">
            <v>0</v>
          </cell>
        </row>
        <row r="423">
          <cell r="BE423">
            <v>0</v>
          </cell>
          <cell r="BI423">
            <v>0</v>
          </cell>
          <cell r="BJ423">
            <v>0</v>
          </cell>
          <cell r="BK423">
            <v>0</v>
          </cell>
          <cell r="BL423">
            <v>0</v>
          </cell>
          <cell r="BM423">
            <v>0</v>
          </cell>
          <cell r="BN423">
            <v>0</v>
          </cell>
        </row>
        <row r="424">
          <cell r="BE424">
            <v>0</v>
          </cell>
          <cell r="BI424">
            <v>0</v>
          </cell>
          <cell r="BJ424">
            <v>0</v>
          </cell>
          <cell r="BK424">
            <v>0</v>
          </cell>
          <cell r="BL424">
            <v>0</v>
          </cell>
          <cell r="BM424">
            <v>0</v>
          </cell>
          <cell r="BN424">
            <v>0</v>
          </cell>
        </row>
        <row r="425">
          <cell r="BE425">
            <v>0</v>
          </cell>
          <cell r="BI425">
            <v>0</v>
          </cell>
          <cell r="BJ425">
            <v>0</v>
          </cell>
          <cell r="BK425">
            <v>0</v>
          </cell>
          <cell r="BL425">
            <v>0</v>
          </cell>
          <cell r="BM425">
            <v>0</v>
          </cell>
          <cell r="BN425">
            <v>0</v>
          </cell>
        </row>
        <row r="426">
          <cell r="BE426">
            <v>0</v>
          </cell>
          <cell r="BI426">
            <v>0</v>
          </cell>
          <cell r="BJ426">
            <v>0</v>
          </cell>
          <cell r="BK426">
            <v>0</v>
          </cell>
          <cell r="BL426">
            <v>0</v>
          </cell>
          <cell r="BM426">
            <v>0</v>
          </cell>
          <cell r="BN426">
            <v>0</v>
          </cell>
        </row>
        <row r="427">
          <cell r="BE427">
            <v>0</v>
          </cell>
          <cell r="BI427">
            <v>0</v>
          </cell>
          <cell r="BJ427">
            <v>0</v>
          </cell>
          <cell r="BK427">
            <v>0</v>
          </cell>
          <cell r="BL427">
            <v>0</v>
          </cell>
          <cell r="BM427">
            <v>0</v>
          </cell>
          <cell r="BN427">
            <v>0</v>
          </cell>
        </row>
        <row r="428">
          <cell r="BE428">
            <v>0</v>
          </cell>
          <cell r="BI428">
            <v>0</v>
          </cell>
          <cell r="BJ428">
            <v>0</v>
          </cell>
          <cell r="BK428">
            <v>0</v>
          </cell>
          <cell r="BL428">
            <v>0</v>
          </cell>
          <cell r="BM428">
            <v>0</v>
          </cell>
          <cell r="BN428">
            <v>0</v>
          </cell>
        </row>
        <row r="429">
          <cell r="BE429">
            <v>0</v>
          </cell>
          <cell r="BI429">
            <v>0</v>
          </cell>
          <cell r="BJ429">
            <v>0</v>
          </cell>
          <cell r="BK429">
            <v>0</v>
          </cell>
          <cell r="BL429">
            <v>0</v>
          </cell>
          <cell r="BM429">
            <v>0</v>
          </cell>
          <cell r="BN429">
            <v>0</v>
          </cell>
        </row>
        <row r="430">
          <cell r="BE430">
            <v>0</v>
          </cell>
          <cell r="BI430">
            <v>0</v>
          </cell>
          <cell r="BJ430">
            <v>0</v>
          </cell>
          <cell r="BK430">
            <v>0</v>
          </cell>
          <cell r="BL430">
            <v>0</v>
          </cell>
          <cell r="BM430">
            <v>0</v>
          </cell>
          <cell r="BN430">
            <v>0</v>
          </cell>
        </row>
        <row r="431">
          <cell r="BE431">
            <v>0</v>
          </cell>
          <cell r="BI431">
            <v>0</v>
          </cell>
          <cell r="BJ431">
            <v>0</v>
          </cell>
          <cell r="BK431">
            <v>0</v>
          </cell>
          <cell r="BL431">
            <v>0</v>
          </cell>
          <cell r="BM431">
            <v>0</v>
          </cell>
          <cell r="BN431">
            <v>0</v>
          </cell>
        </row>
        <row r="432">
          <cell r="BE432">
            <v>0</v>
          </cell>
          <cell r="BI432">
            <v>0</v>
          </cell>
          <cell r="BJ432">
            <v>0</v>
          </cell>
          <cell r="BK432">
            <v>0</v>
          </cell>
          <cell r="BL432">
            <v>0</v>
          </cell>
          <cell r="BM432">
            <v>0</v>
          </cell>
          <cell r="BN432">
            <v>0</v>
          </cell>
        </row>
        <row r="433">
          <cell r="BE433">
            <v>0</v>
          </cell>
          <cell r="BI433">
            <v>0</v>
          </cell>
          <cell r="BJ433">
            <v>0</v>
          </cell>
          <cell r="BK433">
            <v>0</v>
          </cell>
          <cell r="BL433">
            <v>0</v>
          </cell>
          <cell r="BM433">
            <v>0</v>
          </cell>
          <cell r="BN433">
            <v>0</v>
          </cell>
        </row>
        <row r="434">
          <cell r="BE434">
            <v>0</v>
          </cell>
          <cell r="BI434">
            <v>0</v>
          </cell>
          <cell r="BJ434">
            <v>0</v>
          </cell>
          <cell r="BK434">
            <v>0</v>
          </cell>
          <cell r="BL434">
            <v>0</v>
          </cell>
          <cell r="BM434">
            <v>0</v>
          </cell>
          <cell r="BN434">
            <v>0</v>
          </cell>
        </row>
        <row r="435">
          <cell r="BE435">
            <v>0</v>
          </cell>
          <cell r="BI435">
            <v>0</v>
          </cell>
          <cell r="BJ435">
            <v>0</v>
          </cell>
          <cell r="BK435">
            <v>0</v>
          </cell>
          <cell r="BL435">
            <v>0</v>
          </cell>
          <cell r="BM435">
            <v>0</v>
          </cell>
          <cell r="BN435">
            <v>0</v>
          </cell>
        </row>
        <row r="436">
          <cell r="BE436">
            <v>0</v>
          </cell>
          <cell r="BI436">
            <v>0</v>
          </cell>
          <cell r="BJ436">
            <v>0</v>
          </cell>
          <cell r="BK436">
            <v>0</v>
          </cell>
          <cell r="BL436">
            <v>0</v>
          </cell>
          <cell r="BM436">
            <v>0</v>
          </cell>
          <cell r="BN436">
            <v>0</v>
          </cell>
        </row>
        <row r="437">
          <cell r="BE437">
            <v>0</v>
          </cell>
          <cell r="BI437">
            <v>0</v>
          </cell>
          <cell r="BJ437">
            <v>0</v>
          </cell>
          <cell r="BK437">
            <v>0</v>
          </cell>
          <cell r="BL437">
            <v>0</v>
          </cell>
          <cell r="BM437">
            <v>0</v>
          </cell>
          <cell r="BN437">
            <v>0</v>
          </cell>
        </row>
        <row r="438">
          <cell r="BE438">
            <v>0</v>
          </cell>
          <cell r="BI438">
            <v>0</v>
          </cell>
          <cell r="BJ438">
            <v>0</v>
          </cell>
          <cell r="BK438">
            <v>0</v>
          </cell>
          <cell r="BL438">
            <v>0</v>
          </cell>
          <cell r="BM438">
            <v>0</v>
          </cell>
          <cell r="BN438">
            <v>0</v>
          </cell>
        </row>
        <row r="439">
          <cell r="BE439">
            <v>0</v>
          </cell>
          <cell r="BI439">
            <v>0</v>
          </cell>
          <cell r="BJ439">
            <v>0</v>
          </cell>
          <cell r="BK439">
            <v>0</v>
          </cell>
          <cell r="BL439">
            <v>0</v>
          </cell>
          <cell r="BM439">
            <v>0</v>
          </cell>
          <cell r="BN439">
            <v>0</v>
          </cell>
        </row>
        <row r="440">
          <cell r="BE440">
            <v>0</v>
          </cell>
          <cell r="BI440">
            <v>0</v>
          </cell>
          <cell r="BJ440">
            <v>0</v>
          </cell>
          <cell r="BK440">
            <v>0</v>
          </cell>
          <cell r="BL440">
            <v>0</v>
          </cell>
          <cell r="BM440">
            <v>0</v>
          </cell>
          <cell r="BN440">
            <v>0</v>
          </cell>
        </row>
        <row r="441">
          <cell r="BE441">
            <v>0</v>
          </cell>
          <cell r="BI441">
            <v>0</v>
          </cell>
          <cell r="BJ441">
            <v>0</v>
          </cell>
          <cell r="BK441">
            <v>0</v>
          </cell>
          <cell r="BL441">
            <v>0</v>
          </cell>
          <cell r="BM441">
            <v>0</v>
          </cell>
          <cell r="BN441">
            <v>0</v>
          </cell>
        </row>
        <row r="442">
          <cell r="BE442">
            <v>0</v>
          </cell>
          <cell r="BI442">
            <v>0</v>
          </cell>
          <cell r="BJ442">
            <v>0</v>
          </cell>
          <cell r="BK442">
            <v>0</v>
          </cell>
          <cell r="BL442">
            <v>0</v>
          </cell>
          <cell r="BM442">
            <v>0</v>
          </cell>
          <cell r="BN442">
            <v>0</v>
          </cell>
        </row>
        <row r="443">
          <cell r="BE443">
            <v>0</v>
          </cell>
          <cell r="BI443">
            <v>0</v>
          </cell>
          <cell r="BJ443">
            <v>0</v>
          </cell>
          <cell r="BK443">
            <v>0</v>
          </cell>
          <cell r="BL443">
            <v>0</v>
          </cell>
          <cell r="BM443">
            <v>0</v>
          </cell>
          <cell r="BN443">
            <v>0</v>
          </cell>
        </row>
        <row r="444">
          <cell r="BE444">
            <v>0</v>
          </cell>
          <cell r="BI444">
            <v>0</v>
          </cell>
          <cell r="BJ444">
            <v>0</v>
          </cell>
          <cell r="BK444">
            <v>0</v>
          </cell>
          <cell r="BL444">
            <v>0</v>
          </cell>
          <cell r="BM444">
            <v>0</v>
          </cell>
          <cell r="BN444">
            <v>0</v>
          </cell>
        </row>
        <row r="445">
          <cell r="BE445">
            <v>0</v>
          </cell>
          <cell r="BI445">
            <v>0</v>
          </cell>
          <cell r="BJ445">
            <v>0</v>
          </cell>
          <cell r="BK445">
            <v>0</v>
          </cell>
          <cell r="BL445">
            <v>0</v>
          </cell>
          <cell r="BM445">
            <v>0</v>
          </cell>
          <cell r="BN445">
            <v>0</v>
          </cell>
        </row>
        <row r="446">
          <cell r="BE446">
            <v>0</v>
          </cell>
          <cell r="BI446">
            <v>0</v>
          </cell>
          <cell r="BJ446">
            <v>0</v>
          </cell>
          <cell r="BK446">
            <v>0</v>
          </cell>
          <cell r="BL446">
            <v>0</v>
          </cell>
          <cell r="BM446">
            <v>0</v>
          </cell>
          <cell r="BN446">
            <v>0</v>
          </cell>
        </row>
        <row r="447">
          <cell r="BE447">
            <v>0</v>
          </cell>
          <cell r="BI447">
            <v>0</v>
          </cell>
          <cell r="BJ447">
            <v>0</v>
          </cell>
          <cell r="BK447">
            <v>0</v>
          </cell>
          <cell r="BL447">
            <v>0</v>
          </cell>
          <cell r="BM447">
            <v>0</v>
          </cell>
          <cell r="BN447">
            <v>0</v>
          </cell>
        </row>
        <row r="448">
          <cell r="BE448">
            <v>0</v>
          </cell>
          <cell r="BI448">
            <v>0</v>
          </cell>
          <cell r="BJ448">
            <v>0</v>
          </cell>
          <cell r="BK448">
            <v>0</v>
          </cell>
          <cell r="BL448">
            <v>0</v>
          </cell>
          <cell r="BM448">
            <v>0</v>
          </cell>
          <cell r="BN448">
            <v>0</v>
          </cell>
        </row>
        <row r="449">
          <cell r="BE449">
            <v>0</v>
          </cell>
          <cell r="BI449">
            <v>0</v>
          </cell>
          <cell r="BJ449">
            <v>0</v>
          </cell>
          <cell r="BK449">
            <v>0</v>
          </cell>
          <cell r="BL449">
            <v>0</v>
          </cell>
          <cell r="BM449">
            <v>0</v>
          </cell>
          <cell r="BN449">
            <v>0</v>
          </cell>
        </row>
        <row r="450">
          <cell r="BE450">
            <v>0</v>
          </cell>
          <cell r="BI450">
            <v>0</v>
          </cell>
          <cell r="BJ450">
            <v>0</v>
          </cell>
          <cell r="BK450">
            <v>0</v>
          </cell>
          <cell r="BL450">
            <v>0</v>
          </cell>
          <cell r="BM450">
            <v>0</v>
          </cell>
          <cell r="BN450">
            <v>0</v>
          </cell>
        </row>
        <row r="451">
          <cell r="BE451">
            <v>0</v>
          </cell>
          <cell r="BI451">
            <v>0</v>
          </cell>
          <cell r="BJ451">
            <v>0</v>
          </cell>
          <cell r="BK451">
            <v>0</v>
          </cell>
          <cell r="BL451">
            <v>0</v>
          </cell>
          <cell r="BM451">
            <v>0</v>
          </cell>
          <cell r="BN451">
            <v>0</v>
          </cell>
        </row>
        <row r="452">
          <cell r="BE452">
            <v>0</v>
          </cell>
          <cell r="BI452">
            <v>0</v>
          </cell>
          <cell r="BJ452">
            <v>0</v>
          </cell>
          <cell r="BK452">
            <v>0</v>
          </cell>
          <cell r="BL452">
            <v>0</v>
          </cell>
          <cell r="BM452">
            <v>0</v>
          </cell>
          <cell r="BN452">
            <v>0</v>
          </cell>
        </row>
        <row r="453">
          <cell r="BE453">
            <v>0</v>
          </cell>
          <cell r="BI453">
            <v>0</v>
          </cell>
          <cell r="BJ453">
            <v>0</v>
          </cell>
          <cell r="BK453">
            <v>0</v>
          </cell>
          <cell r="BL453">
            <v>0</v>
          </cell>
          <cell r="BM453">
            <v>0</v>
          </cell>
          <cell r="BN453">
            <v>0</v>
          </cell>
        </row>
        <row r="454">
          <cell r="BE454">
            <v>0</v>
          </cell>
          <cell r="BI454">
            <v>0</v>
          </cell>
          <cell r="BJ454">
            <v>0</v>
          </cell>
          <cell r="BK454">
            <v>0</v>
          </cell>
          <cell r="BL454">
            <v>0</v>
          </cell>
          <cell r="BM454">
            <v>0</v>
          </cell>
          <cell r="BN454">
            <v>0</v>
          </cell>
        </row>
        <row r="455">
          <cell r="BE455">
            <v>0</v>
          </cell>
          <cell r="BI455">
            <v>0</v>
          </cell>
          <cell r="BJ455">
            <v>0</v>
          </cell>
          <cell r="BK455">
            <v>0</v>
          </cell>
          <cell r="BL455">
            <v>0</v>
          </cell>
          <cell r="BM455">
            <v>0</v>
          </cell>
          <cell r="BN455">
            <v>0</v>
          </cell>
        </row>
        <row r="456">
          <cell r="BE456">
            <v>0</v>
          </cell>
          <cell r="BI456">
            <v>0</v>
          </cell>
          <cell r="BJ456">
            <v>0</v>
          </cell>
          <cell r="BK456">
            <v>0</v>
          </cell>
          <cell r="BL456">
            <v>0</v>
          </cell>
          <cell r="BM456">
            <v>0</v>
          </cell>
          <cell r="BN456">
            <v>0</v>
          </cell>
        </row>
        <row r="457">
          <cell r="BE457">
            <v>0</v>
          </cell>
          <cell r="BI457">
            <v>0</v>
          </cell>
          <cell r="BJ457">
            <v>0</v>
          </cell>
          <cell r="BK457">
            <v>0</v>
          </cell>
          <cell r="BL457">
            <v>0</v>
          </cell>
          <cell r="BM457">
            <v>0</v>
          </cell>
          <cell r="BN457">
            <v>0</v>
          </cell>
        </row>
        <row r="458">
          <cell r="BE458">
            <v>0</v>
          </cell>
          <cell r="BI458">
            <v>0</v>
          </cell>
          <cell r="BJ458">
            <v>0</v>
          </cell>
          <cell r="BK458">
            <v>0</v>
          </cell>
          <cell r="BL458">
            <v>0</v>
          </cell>
          <cell r="BM458">
            <v>0</v>
          </cell>
          <cell r="BN458">
            <v>0</v>
          </cell>
        </row>
        <row r="459">
          <cell r="BE459">
            <v>0</v>
          </cell>
          <cell r="BI459">
            <v>0</v>
          </cell>
          <cell r="BJ459">
            <v>0</v>
          </cell>
          <cell r="BK459">
            <v>0</v>
          </cell>
          <cell r="BL459">
            <v>0</v>
          </cell>
          <cell r="BM459">
            <v>0</v>
          </cell>
          <cell r="BN459">
            <v>0</v>
          </cell>
        </row>
        <row r="460">
          <cell r="BE460">
            <v>0</v>
          </cell>
          <cell r="BI460">
            <v>0</v>
          </cell>
          <cell r="BJ460">
            <v>0</v>
          </cell>
          <cell r="BK460">
            <v>0</v>
          </cell>
          <cell r="BL460">
            <v>0</v>
          </cell>
          <cell r="BM460">
            <v>0</v>
          </cell>
          <cell r="BN460">
            <v>0</v>
          </cell>
        </row>
        <row r="461">
          <cell r="BE461">
            <v>0</v>
          </cell>
          <cell r="BI461">
            <v>0</v>
          </cell>
          <cell r="BJ461">
            <v>0</v>
          </cell>
          <cell r="BK461">
            <v>0</v>
          </cell>
          <cell r="BL461">
            <v>0</v>
          </cell>
          <cell r="BM461">
            <v>0</v>
          </cell>
          <cell r="BN461">
            <v>0</v>
          </cell>
        </row>
        <row r="462">
          <cell r="BE462">
            <v>0</v>
          </cell>
          <cell r="BI462">
            <v>0</v>
          </cell>
          <cell r="BJ462">
            <v>0</v>
          </cell>
          <cell r="BK462">
            <v>0</v>
          </cell>
          <cell r="BL462">
            <v>0</v>
          </cell>
          <cell r="BM462">
            <v>0</v>
          </cell>
          <cell r="BN462">
            <v>0</v>
          </cell>
        </row>
        <row r="463">
          <cell r="BE463">
            <v>0</v>
          </cell>
          <cell r="BI463">
            <v>0</v>
          </cell>
          <cell r="BJ463">
            <v>0</v>
          </cell>
          <cell r="BK463">
            <v>0</v>
          </cell>
          <cell r="BL463">
            <v>0</v>
          </cell>
          <cell r="BM463">
            <v>0</v>
          </cell>
          <cell r="BN463">
            <v>0</v>
          </cell>
        </row>
        <row r="464">
          <cell r="BE464">
            <v>0</v>
          </cell>
          <cell r="BI464">
            <v>0</v>
          </cell>
          <cell r="BJ464">
            <v>0</v>
          </cell>
          <cell r="BK464">
            <v>0</v>
          </cell>
          <cell r="BL464">
            <v>0</v>
          </cell>
          <cell r="BM464">
            <v>0</v>
          </cell>
          <cell r="BN464">
            <v>0</v>
          </cell>
        </row>
        <row r="465">
          <cell r="BE465">
            <v>0</v>
          </cell>
          <cell r="BI465">
            <v>0</v>
          </cell>
          <cell r="BJ465">
            <v>0</v>
          </cell>
          <cell r="BK465">
            <v>0</v>
          </cell>
          <cell r="BL465">
            <v>0</v>
          </cell>
          <cell r="BM465">
            <v>0</v>
          </cell>
          <cell r="BN465">
            <v>0</v>
          </cell>
        </row>
        <row r="466">
          <cell r="BE466">
            <v>0</v>
          </cell>
          <cell r="BI466">
            <v>0</v>
          </cell>
          <cell r="BJ466">
            <v>0</v>
          </cell>
          <cell r="BK466">
            <v>0</v>
          </cell>
          <cell r="BL466">
            <v>0</v>
          </cell>
          <cell r="BM466">
            <v>0</v>
          </cell>
          <cell r="BN466">
            <v>0</v>
          </cell>
        </row>
        <row r="467">
          <cell r="BE467">
            <v>0</v>
          </cell>
          <cell r="BI467">
            <v>0</v>
          </cell>
          <cell r="BJ467">
            <v>0</v>
          </cell>
          <cell r="BK467">
            <v>0</v>
          </cell>
          <cell r="BL467">
            <v>0</v>
          </cell>
          <cell r="BM467">
            <v>0</v>
          </cell>
          <cell r="BN467">
            <v>0</v>
          </cell>
        </row>
        <row r="468">
          <cell r="BE468">
            <v>0</v>
          </cell>
          <cell r="BI468">
            <v>0</v>
          </cell>
          <cell r="BJ468">
            <v>0</v>
          </cell>
          <cell r="BK468">
            <v>0</v>
          </cell>
          <cell r="BL468">
            <v>0</v>
          </cell>
          <cell r="BM468">
            <v>0</v>
          </cell>
          <cell r="BN468">
            <v>0</v>
          </cell>
        </row>
        <row r="469">
          <cell r="BE469">
            <v>0</v>
          </cell>
          <cell r="BI469">
            <v>0</v>
          </cell>
          <cell r="BJ469">
            <v>0</v>
          </cell>
          <cell r="BK469">
            <v>0</v>
          </cell>
          <cell r="BL469">
            <v>0</v>
          </cell>
          <cell r="BM469">
            <v>0</v>
          </cell>
          <cell r="BN469">
            <v>0</v>
          </cell>
        </row>
        <row r="470">
          <cell r="BE470">
            <v>0</v>
          </cell>
          <cell r="BI470">
            <v>0</v>
          </cell>
          <cell r="BJ470">
            <v>0</v>
          </cell>
          <cell r="BK470">
            <v>0</v>
          </cell>
          <cell r="BL470">
            <v>0</v>
          </cell>
          <cell r="BM470">
            <v>0</v>
          </cell>
          <cell r="BN470">
            <v>0</v>
          </cell>
        </row>
        <row r="471">
          <cell r="BE471">
            <v>0</v>
          </cell>
          <cell r="BI471">
            <v>0</v>
          </cell>
          <cell r="BJ471">
            <v>0</v>
          </cell>
          <cell r="BK471">
            <v>0</v>
          </cell>
          <cell r="BL471">
            <v>0</v>
          </cell>
          <cell r="BM471">
            <v>0</v>
          </cell>
          <cell r="BN471">
            <v>0</v>
          </cell>
        </row>
        <row r="472">
          <cell r="BE472">
            <v>0</v>
          </cell>
          <cell r="BI472">
            <v>0</v>
          </cell>
          <cell r="BJ472">
            <v>0</v>
          </cell>
          <cell r="BK472">
            <v>0</v>
          </cell>
          <cell r="BL472">
            <v>0</v>
          </cell>
          <cell r="BM472">
            <v>0</v>
          </cell>
          <cell r="BN472">
            <v>0</v>
          </cell>
        </row>
        <row r="473">
          <cell r="BE473">
            <v>0</v>
          </cell>
          <cell r="BI473">
            <v>0</v>
          </cell>
          <cell r="BJ473">
            <v>0</v>
          </cell>
          <cell r="BK473">
            <v>0</v>
          </cell>
          <cell r="BL473">
            <v>0</v>
          </cell>
          <cell r="BM473">
            <v>0</v>
          </cell>
          <cell r="BN473">
            <v>0</v>
          </cell>
        </row>
        <row r="474">
          <cell r="BE474">
            <v>0</v>
          </cell>
          <cell r="BI474">
            <v>0</v>
          </cell>
          <cell r="BJ474">
            <v>0</v>
          </cell>
          <cell r="BK474">
            <v>0</v>
          </cell>
          <cell r="BL474">
            <v>0</v>
          </cell>
          <cell r="BM474">
            <v>0</v>
          </cell>
          <cell r="BN474">
            <v>0</v>
          </cell>
        </row>
        <row r="475">
          <cell r="BE475">
            <v>0</v>
          </cell>
          <cell r="BI475">
            <v>0</v>
          </cell>
          <cell r="BJ475">
            <v>0</v>
          </cell>
          <cell r="BK475">
            <v>0</v>
          </cell>
          <cell r="BL475">
            <v>0</v>
          </cell>
          <cell r="BM475">
            <v>0</v>
          </cell>
          <cell r="BN475">
            <v>0</v>
          </cell>
        </row>
        <row r="476">
          <cell r="BE476">
            <v>0</v>
          </cell>
          <cell r="BI476">
            <v>0</v>
          </cell>
          <cell r="BJ476">
            <v>0</v>
          </cell>
          <cell r="BK476">
            <v>0</v>
          </cell>
          <cell r="BL476">
            <v>0</v>
          </cell>
          <cell r="BM476">
            <v>0</v>
          </cell>
          <cell r="BN476">
            <v>0</v>
          </cell>
        </row>
        <row r="477">
          <cell r="BE477">
            <v>0</v>
          </cell>
          <cell r="BI477">
            <v>0</v>
          </cell>
          <cell r="BJ477">
            <v>0</v>
          </cell>
          <cell r="BK477">
            <v>0</v>
          </cell>
          <cell r="BL477">
            <v>0</v>
          </cell>
          <cell r="BM477">
            <v>0</v>
          </cell>
          <cell r="BN477">
            <v>0</v>
          </cell>
        </row>
        <row r="478">
          <cell r="BE478">
            <v>0</v>
          </cell>
          <cell r="BI478">
            <v>0</v>
          </cell>
          <cell r="BJ478">
            <v>0</v>
          </cell>
          <cell r="BK478">
            <v>0</v>
          </cell>
          <cell r="BL478">
            <v>0</v>
          </cell>
          <cell r="BM478">
            <v>0</v>
          </cell>
          <cell r="BN478">
            <v>0</v>
          </cell>
        </row>
        <row r="479">
          <cell r="BE479">
            <v>0</v>
          </cell>
          <cell r="BI479">
            <v>0</v>
          </cell>
          <cell r="BJ479">
            <v>0</v>
          </cell>
          <cell r="BK479">
            <v>0</v>
          </cell>
          <cell r="BL479">
            <v>0</v>
          </cell>
          <cell r="BM479">
            <v>0</v>
          </cell>
          <cell r="BN479">
            <v>0</v>
          </cell>
        </row>
        <row r="480">
          <cell r="BE480">
            <v>0</v>
          </cell>
          <cell r="BI480">
            <v>0</v>
          </cell>
          <cell r="BJ480">
            <v>0</v>
          </cell>
          <cell r="BK480">
            <v>0</v>
          </cell>
          <cell r="BL480">
            <v>0</v>
          </cell>
          <cell r="BM480">
            <v>0</v>
          </cell>
          <cell r="BN480">
            <v>0</v>
          </cell>
        </row>
        <row r="481">
          <cell r="BE481">
            <v>0</v>
          </cell>
          <cell r="BI481">
            <v>0</v>
          </cell>
          <cell r="BJ481">
            <v>0</v>
          </cell>
          <cell r="BK481">
            <v>0</v>
          </cell>
          <cell r="BL481">
            <v>0</v>
          </cell>
          <cell r="BM481">
            <v>0</v>
          </cell>
          <cell r="BN481">
            <v>0</v>
          </cell>
        </row>
        <row r="482">
          <cell r="BE482">
            <v>0</v>
          </cell>
          <cell r="BI482">
            <v>0</v>
          </cell>
          <cell r="BJ482">
            <v>0</v>
          </cell>
          <cell r="BK482">
            <v>0</v>
          </cell>
          <cell r="BL482">
            <v>0</v>
          </cell>
          <cell r="BM482">
            <v>0</v>
          </cell>
          <cell r="BN482">
            <v>0</v>
          </cell>
        </row>
        <row r="483">
          <cell r="BE483">
            <v>0</v>
          </cell>
          <cell r="BI483">
            <v>0</v>
          </cell>
          <cell r="BJ483">
            <v>0</v>
          </cell>
          <cell r="BK483">
            <v>0</v>
          </cell>
          <cell r="BL483">
            <v>0</v>
          </cell>
          <cell r="BM483">
            <v>0</v>
          </cell>
          <cell r="BN483">
            <v>0</v>
          </cell>
        </row>
        <row r="484">
          <cell r="BE484">
            <v>0</v>
          </cell>
          <cell r="BI484">
            <v>0</v>
          </cell>
          <cell r="BJ484">
            <v>0</v>
          </cell>
          <cell r="BK484">
            <v>0</v>
          </cell>
          <cell r="BL484">
            <v>0</v>
          </cell>
          <cell r="BM484">
            <v>0</v>
          </cell>
          <cell r="BN484">
            <v>0</v>
          </cell>
        </row>
        <row r="485">
          <cell r="BE485">
            <v>0</v>
          </cell>
          <cell r="BI485">
            <v>0</v>
          </cell>
          <cell r="BJ485">
            <v>0</v>
          </cell>
          <cell r="BK485">
            <v>0</v>
          </cell>
          <cell r="BL485">
            <v>0</v>
          </cell>
          <cell r="BM485">
            <v>0</v>
          </cell>
          <cell r="BN485">
            <v>0</v>
          </cell>
        </row>
        <row r="486">
          <cell r="BE486">
            <v>0</v>
          </cell>
          <cell r="BI486">
            <v>0</v>
          </cell>
          <cell r="BJ486">
            <v>0</v>
          </cell>
          <cell r="BK486">
            <v>0</v>
          </cell>
          <cell r="BL486">
            <v>0</v>
          </cell>
          <cell r="BM486">
            <v>0</v>
          </cell>
          <cell r="BN486">
            <v>0</v>
          </cell>
        </row>
        <row r="487">
          <cell r="BE487">
            <v>0</v>
          </cell>
          <cell r="BI487">
            <v>0</v>
          </cell>
          <cell r="BJ487">
            <v>0</v>
          </cell>
          <cell r="BK487">
            <v>0</v>
          </cell>
          <cell r="BL487">
            <v>0</v>
          </cell>
          <cell r="BM487">
            <v>0</v>
          </cell>
          <cell r="BN487">
            <v>0</v>
          </cell>
        </row>
        <row r="488">
          <cell r="BE488">
            <v>0</v>
          </cell>
          <cell r="BI488">
            <v>0</v>
          </cell>
          <cell r="BJ488">
            <v>0</v>
          </cell>
          <cell r="BK488">
            <v>0</v>
          </cell>
          <cell r="BL488">
            <v>0</v>
          </cell>
          <cell r="BM488">
            <v>0</v>
          </cell>
          <cell r="BN488">
            <v>0</v>
          </cell>
        </row>
        <row r="489">
          <cell r="BE489">
            <v>0</v>
          </cell>
          <cell r="BI489">
            <v>0</v>
          </cell>
          <cell r="BJ489">
            <v>0</v>
          </cell>
          <cell r="BK489">
            <v>0</v>
          </cell>
          <cell r="BL489">
            <v>0</v>
          </cell>
          <cell r="BM489">
            <v>0</v>
          </cell>
          <cell r="BN489">
            <v>0</v>
          </cell>
        </row>
        <row r="490">
          <cell r="BE490">
            <v>0</v>
          </cell>
          <cell r="BI490">
            <v>0</v>
          </cell>
          <cell r="BJ490">
            <v>0</v>
          </cell>
          <cell r="BK490">
            <v>0</v>
          </cell>
          <cell r="BL490">
            <v>0</v>
          </cell>
          <cell r="BM490">
            <v>0</v>
          </cell>
          <cell r="BN490">
            <v>0</v>
          </cell>
        </row>
        <row r="491">
          <cell r="BE491">
            <v>0</v>
          </cell>
          <cell r="BI491">
            <v>0</v>
          </cell>
          <cell r="BJ491">
            <v>0</v>
          </cell>
          <cell r="BK491">
            <v>0</v>
          </cell>
          <cell r="BL491">
            <v>0</v>
          </cell>
          <cell r="BM491">
            <v>0</v>
          </cell>
          <cell r="BN491">
            <v>0</v>
          </cell>
        </row>
        <row r="492">
          <cell r="BE492">
            <v>0</v>
          </cell>
          <cell r="BI492">
            <v>0</v>
          </cell>
          <cell r="BJ492">
            <v>0</v>
          </cell>
          <cell r="BK492">
            <v>0</v>
          </cell>
          <cell r="BL492">
            <v>0</v>
          </cell>
          <cell r="BM492">
            <v>0</v>
          </cell>
          <cell r="BN492">
            <v>0</v>
          </cell>
        </row>
        <row r="493">
          <cell r="BE493">
            <v>0</v>
          </cell>
          <cell r="BI493">
            <v>0</v>
          </cell>
          <cell r="BJ493">
            <v>0</v>
          </cell>
          <cell r="BK493">
            <v>0</v>
          </cell>
          <cell r="BL493">
            <v>0</v>
          </cell>
          <cell r="BM493">
            <v>0</v>
          </cell>
          <cell r="BN493">
            <v>0</v>
          </cell>
        </row>
        <row r="494">
          <cell r="BE494">
            <v>0</v>
          </cell>
          <cell r="BI494">
            <v>0</v>
          </cell>
          <cell r="BJ494">
            <v>0</v>
          </cell>
          <cell r="BK494">
            <v>0</v>
          </cell>
          <cell r="BL494">
            <v>0</v>
          </cell>
          <cell r="BM494">
            <v>0</v>
          </cell>
          <cell r="BN494">
            <v>0</v>
          </cell>
        </row>
        <row r="495">
          <cell r="BE495">
            <v>0</v>
          </cell>
          <cell r="BI495">
            <v>0</v>
          </cell>
          <cell r="BJ495">
            <v>0</v>
          </cell>
          <cell r="BK495">
            <v>0</v>
          </cell>
          <cell r="BL495">
            <v>0</v>
          </cell>
          <cell r="BM495">
            <v>0</v>
          </cell>
          <cell r="BN495">
            <v>0</v>
          </cell>
        </row>
        <row r="496">
          <cell r="BE496">
            <v>0</v>
          </cell>
          <cell r="BI496">
            <v>0</v>
          </cell>
          <cell r="BJ496">
            <v>0</v>
          </cell>
          <cell r="BK496">
            <v>0</v>
          </cell>
          <cell r="BL496">
            <v>0</v>
          </cell>
          <cell r="BM496">
            <v>0</v>
          </cell>
          <cell r="BN496">
            <v>0</v>
          </cell>
        </row>
        <row r="497">
          <cell r="BE497">
            <v>0</v>
          </cell>
          <cell r="BI497">
            <v>0</v>
          </cell>
          <cell r="BJ497">
            <v>0</v>
          </cell>
          <cell r="BK497">
            <v>0</v>
          </cell>
          <cell r="BL497">
            <v>0</v>
          </cell>
          <cell r="BM497">
            <v>0</v>
          </cell>
          <cell r="BN497">
            <v>0</v>
          </cell>
        </row>
        <row r="498">
          <cell r="BE498">
            <v>0</v>
          </cell>
          <cell r="BI498">
            <v>0</v>
          </cell>
          <cell r="BJ498">
            <v>0</v>
          </cell>
          <cell r="BK498">
            <v>0</v>
          </cell>
          <cell r="BL498">
            <v>0</v>
          </cell>
          <cell r="BM498">
            <v>0</v>
          </cell>
          <cell r="BN498">
            <v>0</v>
          </cell>
        </row>
        <row r="499">
          <cell r="BE499">
            <v>0</v>
          </cell>
          <cell r="BI499">
            <v>0</v>
          </cell>
          <cell r="BJ499">
            <v>0</v>
          </cell>
          <cell r="BK499">
            <v>0</v>
          </cell>
          <cell r="BL499">
            <v>0</v>
          </cell>
          <cell r="BM499">
            <v>0</v>
          </cell>
          <cell r="BN499">
            <v>0</v>
          </cell>
        </row>
        <row r="500">
          <cell r="BE500">
            <v>0</v>
          </cell>
          <cell r="BI500">
            <v>0</v>
          </cell>
          <cell r="BJ500">
            <v>0</v>
          </cell>
          <cell r="BK500">
            <v>0</v>
          </cell>
          <cell r="BL500">
            <v>0</v>
          </cell>
          <cell r="BM500">
            <v>0</v>
          </cell>
          <cell r="BN500">
            <v>0</v>
          </cell>
        </row>
        <row r="501">
          <cell r="BE501">
            <v>0</v>
          </cell>
          <cell r="BI501">
            <v>0</v>
          </cell>
          <cell r="BJ501">
            <v>0</v>
          </cell>
          <cell r="BK501">
            <v>0</v>
          </cell>
          <cell r="BL501">
            <v>0</v>
          </cell>
          <cell r="BM501">
            <v>0</v>
          </cell>
          <cell r="BN501">
            <v>0</v>
          </cell>
        </row>
        <row r="502">
          <cell r="BE502">
            <v>0</v>
          </cell>
          <cell r="BI502">
            <v>0</v>
          </cell>
          <cell r="BJ502">
            <v>0</v>
          </cell>
          <cell r="BK502">
            <v>0</v>
          </cell>
          <cell r="BL502">
            <v>0</v>
          </cell>
          <cell r="BM502">
            <v>0</v>
          </cell>
          <cell r="BN502">
            <v>0</v>
          </cell>
        </row>
        <row r="503">
          <cell r="BE503">
            <v>0</v>
          </cell>
          <cell r="BI503">
            <v>0</v>
          </cell>
          <cell r="BJ503">
            <v>0</v>
          </cell>
          <cell r="BK503">
            <v>0</v>
          </cell>
          <cell r="BL503">
            <v>0</v>
          </cell>
          <cell r="BM503">
            <v>0</v>
          </cell>
          <cell r="BN503">
            <v>0</v>
          </cell>
        </row>
        <row r="504">
          <cell r="BE504">
            <v>0</v>
          </cell>
          <cell r="BI504">
            <v>0</v>
          </cell>
          <cell r="BJ504">
            <v>0</v>
          </cell>
          <cell r="BK504">
            <v>0</v>
          </cell>
          <cell r="BL504">
            <v>0</v>
          </cell>
          <cell r="BM504">
            <v>0</v>
          </cell>
          <cell r="BN504">
            <v>0</v>
          </cell>
        </row>
        <row r="505">
          <cell r="BE505">
            <v>0</v>
          </cell>
          <cell r="BI505">
            <v>0</v>
          </cell>
          <cell r="BJ505">
            <v>0</v>
          </cell>
          <cell r="BK505">
            <v>0</v>
          </cell>
          <cell r="BL505">
            <v>0</v>
          </cell>
          <cell r="BM505">
            <v>0</v>
          </cell>
          <cell r="BN505">
            <v>0</v>
          </cell>
        </row>
        <row r="506">
          <cell r="BE506">
            <v>0</v>
          </cell>
          <cell r="BI506">
            <v>0</v>
          </cell>
          <cell r="BJ506">
            <v>0</v>
          </cell>
          <cell r="BK506">
            <v>0</v>
          </cell>
          <cell r="BL506">
            <v>0</v>
          </cell>
          <cell r="BM506">
            <v>0</v>
          </cell>
          <cell r="BN506">
            <v>0</v>
          </cell>
        </row>
        <row r="507">
          <cell r="BE507">
            <v>0</v>
          </cell>
          <cell r="BI507">
            <v>0</v>
          </cell>
          <cell r="BJ507">
            <v>0</v>
          </cell>
          <cell r="BK507">
            <v>0</v>
          </cell>
          <cell r="BL507">
            <v>0</v>
          </cell>
          <cell r="BM507">
            <v>0</v>
          </cell>
          <cell r="BN507">
            <v>0</v>
          </cell>
        </row>
        <row r="508">
          <cell r="BE508">
            <v>0</v>
          </cell>
          <cell r="BI508">
            <v>0</v>
          </cell>
          <cell r="BJ508">
            <v>0</v>
          </cell>
          <cell r="BK508">
            <v>0</v>
          </cell>
          <cell r="BL508">
            <v>0</v>
          </cell>
          <cell r="BM508">
            <v>0</v>
          </cell>
          <cell r="BN508">
            <v>0</v>
          </cell>
        </row>
        <row r="509">
          <cell r="BE509">
            <v>0</v>
          </cell>
          <cell r="BI509">
            <v>0</v>
          </cell>
          <cell r="BJ509">
            <v>0</v>
          </cell>
          <cell r="BK509">
            <v>0</v>
          </cell>
          <cell r="BL509">
            <v>0</v>
          </cell>
          <cell r="BM509">
            <v>0</v>
          </cell>
          <cell r="BN509">
            <v>0</v>
          </cell>
        </row>
        <row r="510">
          <cell r="BE510">
            <v>0</v>
          </cell>
          <cell r="BI510">
            <v>0</v>
          </cell>
          <cell r="BJ510">
            <v>0</v>
          </cell>
          <cell r="BK510">
            <v>0</v>
          </cell>
          <cell r="BL510">
            <v>0</v>
          </cell>
          <cell r="BM510">
            <v>0</v>
          </cell>
          <cell r="BN510">
            <v>0</v>
          </cell>
        </row>
        <row r="511">
          <cell r="BE511">
            <v>0</v>
          </cell>
          <cell r="BI511">
            <v>0</v>
          </cell>
          <cell r="BJ511">
            <v>0</v>
          </cell>
          <cell r="BK511">
            <v>0</v>
          </cell>
          <cell r="BL511">
            <v>0</v>
          </cell>
          <cell r="BM511">
            <v>0</v>
          </cell>
          <cell r="BN511">
            <v>0</v>
          </cell>
        </row>
        <row r="512">
          <cell r="BE512">
            <v>0</v>
          </cell>
          <cell r="BI512">
            <v>0</v>
          </cell>
          <cell r="BJ512">
            <v>0</v>
          </cell>
          <cell r="BK512">
            <v>0</v>
          </cell>
          <cell r="BL512">
            <v>0</v>
          </cell>
          <cell r="BM512">
            <v>0</v>
          </cell>
          <cell r="BN512">
            <v>0</v>
          </cell>
        </row>
        <row r="513">
          <cell r="BE513">
            <v>0</v>
          </cell>
          <cell r="BI513">
            <v>0</v>
          </cell>
          <cell r="BJ513">
            <v>0</v>
          </cell>
          <cell r="BK513">
            <v>0</v>
          </cell>
          <cell r="BL513">
            <v>0</v>
          </cell>
          <cell r="BM513">
            <v>0</v>
          </cell>
          <cell r="BN513">
            <v>0</v>
          </cell>
        </row>
        <row r="514">
          <cell r="BE514">
            <v>0</v>
          </cell>
          <cell r="BI514">
            <v>0</v>
          </cell>
          <cell r="BJ514">
            <v>0</v>
          </cell>
          <cell r="BK514">
            <v>0</v>
          </cell>
          <cell r="BL514">
            <v>0</v>
          </cell>
          <cell r="BM514">
            <v>0</v>
          </cell>
          <cell r="BN514">
            <v>0</v>
          </cell>
        </row>
        <row r="515">
          <cell r="BE515">
            <v>0</v>
          </cell>
          <cell r="BI515">
            <v>0</v>
          </cell>
          <cell r="BJ515">
            <v>0</v>
          </cell>
          <cell r="BK515">
            <v>0</v>
          </cell>
          <cell r="BL515">
            <v>0</v>
          </cell>
          <cell r="BM515">
            <v>0</v>
          </cell>
          <cell r="BN515">
            <v>0</v>
          </cell>
        </row>
        <row r="516">
          <cell r="BE516">
            <v>0</v>
          </cell>
          <cell r="BI516">
            <v>0</v>
          </cell>
          <cell r="BJ516">
            <v>0</v>
          </cell>
          <cell r="BK516">
            <v>0</v>
          </cell>
          <cell r="BL516">
            <v>0</v>
          </cell>
          <cell r="BM516">
            <v>0</v>
          </cell>
          <cell r="BN516">
            <v>0</v>
          </cell>
        </row>
        <row r="517">
          <cell r="BE517">
            <v>0</v>
          </cell>
          <cell r="BI517">
            <v>0</v>
          </cell>
          <cell r="BJ517">
            <v>0</v>
          </cell>
          <cell r="BK517">
            <v>0</v>
          </cell>
          <cell r="BL517">
            <v>0</v>
          </cell>
          <cell r="BM517">
            <v>0</v>
          </cell>
          <cell r="BN517">
            <v>0</v>
          </cell>
        </row>
        <row r="518">
          <cell r="BE518">
            <v>0</v>
          </cell>
          <cell r="BI518">
            <v>0</v>
          </cell>
          <cell r="BJ518">
            <v>0</v>
          </cell>
          <cell r="BK518">
            <v>0</v>
          </cell>
          <cell r="BL518">
            <v>0</v>
          </cell>
          <cell r="BM518">
            <v>0</v>
          </cell>
          <cell r="BN518">
            <v>0</v>
          </cell>
        </row>
        <row r="519">
          <cell r="BE519">
            <v>0</v>
          </cell>
          <cell r="BI519">
            <v>0</v>
          </cell>
          <cell r="BJ519">
            <v>0</v>
          </cell>
          <cell r="BK519">
            <v>0</v>
          </cell>
          <cell r="BL519">
            <v>0</v>
          </cell>
          <cell r="BM519">
            <v>0</v>
          </cell>
          <cell r="BN519">
            <v>0</v>
          </cell>
        </row>
        <row r="520">
          <cell r="BE520">
            <v>0</v>
          </cell>
          <cell r="BI520">
            <v>0</v>
          </cell>
          <cell r="BJ520">
            <v>0</v>
          </cell>
          <cell r="BK520">
            <v>0</v>
          </cell>
          <cell r="BL520">
            <v>0</v>
          </cell>
          <cell r="BM520">
            <v>0</v>
          </cell>
          <cell r="BN520">
            <v>0</v>
          </cell>
        </row>
        <row r="521">
          <cell r="BE521">
            <v>0</v>
          </cell>
          <cell r="BI521">
            <v>0</v>
          </cell>
          <cell r="BJ521">
            <v>0</v>
          </cell>
          <cell r="BK521">
            <v>0</v>
          </cell>
          <cell r="BL521">
            <v>0</v>
          </cell>
          <cell r="BM521">
            <v>0</v>
          </cell>
          <cell r="BN521">
            <v>0</v>
          </cell>
        </row>
        <row r="522">
          <cell r="BE522">
            <v>0</v>
          </cell>
          <cell r="BI522">
            <v>0</v>
          </cell>
          <cell r="BJ522">
            <v>0</v>
          </cell>
          <cell r="BK522">
            <v>0</v>
          </cell>
          <cell r="BL522">
            <v>0</v>
          </cell>
          <cell r="BM522">
            <v>0</v>
          </cell>
          <cell r="BN522">
            <v>0</v>
          </cell>
        </row>
        <row r="523">
          <cell r="BE523">
            <v>0</v>
          </cell>
          <cell r="BI523">
            <v>0</v>
          </cell>
          <cell r="BJ523">
            <v>0</v>
          </cell>
          <cell r="BK523">
            <v>0</v>
          </cell>
          <cell r="BL523">
            <v>0</v>
          </cell>
          <cell r="BM523">
            <v>0</v>
          </cell>
          <cell r="BN523">
            <v>0</v>
          </cell>
        </row>
        <row r="524">
          <cell r="BE524">
            <v>0</v>
          </cell>
          <cell r="BI524">
            <v>0</v>
          </cell>
          <cell r="BJ524">
            <v>0</v>
          </cell>
          <cell r="BK524">
            <v>0</v>
          </cell>
          <cell r="BL524">
            <v>0</v>
          </cell>
          <cell r="BM524">
            <v>0</v>
          </cell>
          <cell r="BN524">
            <v>0</v>
          </cell>
        </row>
        <row r="525">
          <cell r="BE525">
            <v>0</v>
          </cell>
          <cell r="BI525">
            <v>0</v>
          </cell>
          <cell r="BJ525">
            <v>0</v>
          </cell>
          <cell r="BK525">
            <v>0</v>
          </cell>
          <cell r="BL525">
            <v>0</v>
          </cell>
          <cell r="BM525">
            <v>0</v>
          </cell>
          <cell r="BN525">
            <v>0</v>
          </cell>
        </row>
        <row r="526">
          <cell r="BE526">
            <v>0</v>
          </cell>
          <cell r="BI526">
            <v>0</v>
          </cell>
          <cell r="BJ526">
            <v>0</v>
          </cell>
          <cell r="BK526">
            <v>0</v>
          </cell>
          <cell r="BL526">
            <v>0</v>
          </cell>
          <cell r="BM526">
            <v>0</v>
          </cell>
          <cell r="BN526">
            <v>0</v>
          </cell>
        </row>
        <row r="527">
          <cell r="BE527">
            <v>0</v>
          </cell>
          <cell r="BI527">
            <v>0</v>
          </cell>
          <cell r="BJ527">
            <v>0</v>
          </cell>
          <cell r="BK527">
            <v>0</v>
          </cell>
          <cell r="BL527">
            <v>0</v>
          </cell>
          <cell r="BM527">
            <v>0</v>
          </cell>
          <cell r="BN527">
            <v>0</v>
          </cell>
        </row>
        <row r="528">
          <cell r="BE528">
            <v>0</v>
          </cell>
          <cell r="BI528">
            <v>0</v>
          </cell>
          <cell r="BJ528">
            <v>0</v>
          </cell>
          <cell r="BK528">
            <v>0</v>
          </cell>
          <cell r="BL528">
            <v>0</v>
          </cell>
          <cell r="BM528">
            <v>0</v>
          </cell>
          <cell r="BN528">
            <v>0</v>
          </cell>
        </row>
        <row r="529">
          <cell r="BE529">
            <v>0</v>
          </cell>
          <cell r="BI529">
            <v>0</v>
          </cell>
          <cell r="BJ529">
            <v>0</v>
          </cell>
          <cell r="BK529">
            <v>0</v>
          </cell>
          <cell r="BL529">
            <v>0</v>
          </cell>
          <cell r="BM529">
            <v>0</v>
          </cell>
          <cell r="BN529">
            <v>0</v>
          </cell>
        </row>
        <row r="530">
          <cell r="BE530">
            <v>0</v>
          </cell>
          <cell r="BI530">
            <v>0</v>
          </cell>
          <cell r="BJ530">
            <v>0</v>
          </cell>
          <cell r="BK530">
            <v>0</v>
          </cell>
          <cell r="BL530">
            <v>0</v>
          </cell>
          <cell r="BM530">
            <v>0</v>
          </cell>
          <cell r="BN530">
            <v>0</v>
          </cell>
        </row>
        <row r="531">
          <cell r="BE531">
            <v>0</v>
          </cell>
          <cell r="BI531">
            <v>0</v>
          </cell>
          <cell r="BJ531">
            <v>0</v>
          </cell>
          <cell r="BK531">
            <v>0</v>
          </cell>
          <cell r="BL531">
            <v>0</v>
          </cell>
          <cell r="BM531">
            <v>0</v>
          </cell>
          <cell r="BN531">
            <v>0</v>
          </cell>
        </row>
        <row r="532">
          <cell r="BE532">
            <v>0</v>
          </cell>
          <cell r="BI532">
            <v>0</v>
          </cell>
          <cell r="BJ532">
            <v>0</v>
          </cell>
          <cell r="BK532">
            <v>0</v>
          </cell>
          <cell r="BL532">
            <v>0</v>
          </cell>
          <cell r="BM532">
            <v>0</v>
          </cell>
          <cell r="BN532">
            <v>0</v>
          </cell>
        </row>
        <row r="533">
          <cell r="BE533">
            <v>0</v>
          </cell>
          <cell r="BI533">
            <v>0</v>
          </cell>
          <cell r="BJ533">
            <v>0</v>
          </cell>
          <cell r="BK533">
            <v>0</v>
          </cell>
          <cell r="BL533">
            <v>0</v>
          </cell>
          <cell r="BM533">
            <v>0</v>
          </cell>
          <cell r="BN533">
            <v>0</v>
          </cell>
        </row>
        <row r="534">
          <cell r="BE534">
            <v>0</v>
          </cell>
          <cell r="BI534">
            <v>0</v>
          </cell>
          <cell r="BJ534">
            <v>0</v>
          </cell>
          <cell r="BK534">
            <v>0</v>
          </cell>
          <cell r="BL534">
            <v>0</v>
          </cell>
          <cell r="BM534">
            <v>0</v>
          </cell>
          <cell r="BN534">
            <v>0</v>
          </cell>
        </row>
        <row r="535">
          <cell r="BE535">
            <v>0</v>
          </cell>
          <cell r="BI535">
            <v>0</v>
          </cell>
          <cell r="BJ535">
            <v>0</v>
          </cell>
          <cell r="BK535">
            <v>0</v>
          </cell>
          <cell r="BL535">
            <v>0</v>
          </cell>
          <cell r="BM535">
            <v>0</v>
          </cell>
          <cell r="BN535">
            <v>0</v>
          </cell>
        </row>
        <row r="536">
          <cell r="BE536">
            <v>0</v>
          </cell>
          <cell r="BI536">
            <v>0</v>
          </cell>
          <cell r="BJ536">
            <v>0</v>
          </cell>
          <cell r="BK536">
            <v>0</v>
          </cell>
          <cell r="BL536">
            <v>0</v>
          </cell>
          <cell r="BM536">
            <v>0</v>
          </cell>
          <cell r="BN536">
            <v>0</v>
          </cell>
        </row>
        <row r="537">
          <cell r="BE537">
            <v>0</v>
          </cell>
          <cell r="BI537">
            <v>0</v>
          </cell>
          <cell r="BJ537">
            <v>0</v>
          </cell>
          <cell r="BK537">
            <v>0</v>
          </cell>
          <cell r="BL537">
            <v>0</v>
          </cell>
          <cell r="BM537">
            <v>0</v>
          </cell>
          <cell r="BN537">
            <v>0</v>
          </cell>
        </row>
        <row r="538">
          <cell r="BE538">
            <v>0</v>
          </cell>
          <cell r="BI538">
            <v>0</v>
          </cell>
          <cell r="BJ538">
            <v>0</v>
          </cell>
          <cell r="BK538">
            <v>0</v>
          </cell>
          <cell r="BL538">
            <v>0</v>
          </cell>
          <cell r="BM538">
            <v>0</v>
          </cell>
          <cell r="BN538">
            <v>0</v>
          </cell>
        </row>
        <row r="539">
          <cell r="BE539">
            <v>0</v>
          </cell>
          <cell r="BI539">
            <v>0</v>
          </cell>
          <cell r="BJ539">
            <v>0</v>
          </cell>
          <cell r="BK539">
            <v>0</v>
          </cell>
          <cell r="BL539">
            <v>0</v>
          </cell>
          <cell r="BM539">
            <v>0</v>
          </cell>
          <cell r="BN539">
            <v>0</v>
          </cell>
        </row>
        <row r="540">
          <cell r="BE540">
            <v>0</v>
          </cell>
          <cell r="BI540">
            <v>0</v>
          </cell>
          <cell r="BJ540">
            <v>0</v>
          </cell>
          <cell r="BK540">
            <v>0</v>
          </cell>
          <cell r="BL540">
            <v>0</v>
          </cell>
          <cell r="BM540">
            <v>0</v>
          </cell>
          <cell r="BN540">
            <v>0</v>
          </cell>
        </row>
        <row r="541">
          <cell r="BE541">
            <v>0</v>
          </cell>
          <cell r="BI541">
            <v>0</v>
          </cell>
          <cell r="BJ541">
            <v>0</v>
          </cell>
          <cell r="BK541">
            <v>0</v>
          </cell>
          <cell r="BL541">
            <v>0</v>
          </cell>
          <cell r="BM541">
            <v>0</v>
          </cell>
          <cell r="BN541">
            <v>0</v>
          </cell>
        </row>
        <row r="542">
          <cell r="BE542">
            <v>0</v>
          </cell>
          <cell r="BI542">
            <v>0</v>
          </cell>
          <cell r="BJ542">
            <v>0</v>
          </cell>
          <cell r="BK542">
            <v>0</v>
          </cell>
          <cell r="BL542">
            <v>0</v>
          </cell>
          <cell r="BM542">
            <v>0</v>
          </cell>
          <cell r="BN542">
            <v>0</v>
          </cell>
        </row>
        <row r="543">
          <cell r="BE543">
            <v>0</v>
          </cell>
          <cell r="BI543">
            <v>0</v>
          </cell>
          <cell r="BJ543">
            <v>0</v>
          </cell>
          <cell r="BK543">
            <v>0</v>
          </cell>
          <cell r="BL543">
            <v>0</v>
          </cell>
          <cell r="BM543">
            <v>0</v>
          </cell>
          <cell r="BN543">
            <v>0</v>
          </cell>
        </row>
        <row r="544">
          <cell r="BE544">
            <v>0</v>
          </cell>
          <cell r="BI544">
            <v>0</v>
          </cell>
          <cell r="BJ544">
            <v>0</v>
          </cell>
          <cell r="BK544">
            <v>0</v>
          </cell>
          <cell r="BL544">
            <v>0</v>
          </cell>
          <cell r="BM544">
            <v>0</v>
          </cell>
          <cell r="BN544">
            <v>0</v>
          </cell>
        </row>
        <row r="545">
          <cell r="BE545">
            <v>0</v>
          </cell>
          <cell r="BI545">
            <v>0</v>
          </cell>
          <cell r="BJ545">
            <v>0</v>
          </cell>
          <cell r="BK545">
            <v>0</v>
          </cell>
          <cell r="BL545">
            <v>0</v>
          </cell>
          <cell r="BM545">
            <v>0</v>
          </cell>
          <cell r="BN545">
            <v>0</v>
          </cell>
        </row>
        <row r="546">
          <cell r="BE546">
            <v>0</v>
          </cell>
          <cell r="BI546">
            <v>0</v>
          </cell>
          <cell r="BJ546">
            <v>0</v>
          </cell>
          <cell r="BK546">
            <v>0</v>
          </cell>
          <cell r="BL546">
            <v>0</v>
          </cell>
          <cell r="BM546">
            <v>0</v>
          </cell>
          <cell r="BN546">
            <v>0</v>
          </cell>
        </row>
        <row r="547">
          <cell r="BE547">
            <v>0</v>
          </cell>
          <cell r="BI547">
            <v>0</v>
          </cell>
          <cell r="BJ547">
            <v>0</v>
          </cell>
          <cell r="BK547">
            <v>0</v>
          </cell>
          <cell r="BL547">
            <v>0</v>
          </cell>
          <cell r="BM547">
            <v>0</v>
          </cell>
          <cell r="BN547">
            <v>0</v>
          </cell>
        </row>
        <row r="548">
          <cell r="BE548">
            <v>0</v>
          </cell>
          <cell r="BI548">
            <v>0</v>
          </cell>
          <cell r="BJ548">
            <v>0</v>
          </cell>
          <cell r="BK548">
            <v>0</v>
          </cell>
          <cell r="BL548">
            <v>0</v>
          </cell>
          <cell r="BM548">
            <v>0</v>
          </cell>
          <cell r="BN548">
            <v>0</v>
          </cell>
        </row>
        <row r="549">
          <cell r="BE549">
            <v>0</v>
          </cell>
          <cell r="BI549">
            <v>0</v>
          </cell>
          <cell r="BJ549">
            <v>0</v>
          </cell>
          <cell r="BK549">
            <v>0</v>
          </cell>
          <cell r="BL549">
            <v>0</v>
          </cell>
          <cell r="BM549">
            <v>0</v>
          </cell>
          <cell r="BN549">
            <v>0</v>
          </cell>
        </row>
        <row r="550">
          <cell r="BE550">
            <v>0</v>
          </cell>
          <cell r="BI550">
            <v>0</v>
          </cell>
          <cell r="BJ550">
            <v>0</v>
          </cell>
          <cell r="BK550">
            <v>0</v>
          </cell>
          <cell r="BL550">
            <v>0</v>
          </cell>
          <cell r="BM550">
            <v>0</v>
          </cell>
          <cell r="BN550">
            <v>0</v>
          </cell>
        </row>
        <row r="551">
          <cell r="BE551">
            <v>0</v>
          </cell>
          <cell r="BI551">
            <v>0</v>
          </cell>
          <cell r="BJ551">
            <v>0</v>
          </cell>
          <cell r="BK551">
            <v>0</v>
          </cell>
          <cell r="BL551">
            <v>0</v>
          </cell>
          <cell r="BM551">
            <v>0</v>
          </cell>
          <cell r="BN551">
            <v>0</v>
          </cell>
        </row>
        <row r="552">
          <cell r="BE552">
            <v>0</v>
          </cell>
          <cell r="BI552">
            <v>0</v>
          </cell>
          <cell r="BJ552">
            <v>0</v>
          </cell>
          <cell r="BK552">
            <v>0</v>
          </cell>
          <cell r="BL552">
            <v>0</v>
          </cell>
          <cell r="BM552">
            <v>0</v>
          </cell>
          <cell r="BN552">
            <v>0</v>
          </cell>
        </row>
        <row r="553">
          <cell r="BE553">
            <v>0</v>
          </cell>
          <cell r="BI553">
            <v>0</v>
          </cell>
          <cell r="BJ553">
            <v>0</v>
          </cell>
          <cell r="BK553">
            <v>0</v>
          </cell>
          <cell r="BL553">
            <v>0</v>
          </cell>
          <cell r="BM553">
            <v>0</v>
          </cell>
          <cell r="BN553">
            <v>0</v>
          </cell>
        </row>
        <row r="554">
          <cell r="BE554">
            <v>0</v>
          </cell>
          <cell r="BI554">
            <v>0</v>
          </cell>
          <cell r="BJ554">
            <v>0</v>
          </cell>
          <cell r="BK554">
            <v>0</v>
          </cell>
          <cell r="BL554">
            <v>0</v>
          </cell>
          <cell r="BM554">
            <v>0</v>
          </cell>
          <cell r="BN554">
            <v>0</v>
          </cell>
        </row>
        <row r="555">
          <cell r="BE555">
            <v>0</v>
          </cell>
          <cell r="BI555">
            <v>0</v>
          </cell>
          <cell r="BJ555">
            <v>0</v>
          </cell>
          <cell r="BK555">
            <v>0</v>
          </cell>
          <cell r="BL555">
            <v>0</v>
          </cell>
          <cell r="BM555">
            <v>0</v>
          </cell>
          <cell r="BN555">
            <v>0</v>
          </cell>
        </row>
        <row r="556">
          <cell r="BE556">
            <v>0</v>
          </cell>
          <cell r="BI556">
            <v>0</v>
          </cell>
          <cell r="BJ556">
            <v>0</v>
          </cell>
          <cell r="BK556">
            <v>0</v>
          </cell>
          <cell r="BL556">
            <v>0</v>
          </cell>
          <cell r="BM556">
            <v>0</v>
          </cell>
          <cell r="BN556">
            <v>0</v>
          </cell>
        </row>
        <row r="557">
          <cell r="BE557">
            <v>0</v>
          </cell>
          <cell r="BI557">
            <v>0</v>
          </cell>
          <cell r="BJ557">
            <v>0</v>
          </cell>
          <cell r="BK557">
            <v>0</v>
          </cell>
          <cell r="BL557">
            <v>0</v>
          </cell>
          <cell r="BM557">
            <v>0</v>
          </cell>
          <cell r="BN557">
            <v>0</v>
          </cell>
        </row>
        <row r="558">
          <cell r="BE558">
            <v>0</v>
          </cell>
          <cell r="BI558">
            <v>0</v>
          </cell>
          <cell r="BJ558">
            <v>0</v>
          </cell>
          <cell r="BK558">
            <v>0</v>
          </cell>
          <cell r="BL558">
            <v>0</v>
          </cell>
          <cell r="BM558">
            <v>0</v>
          </cell>
          <cell r="BN558">
            <v>0</v>
          </cell>
        </row>
        <row r="559">
          <cell r="BE559">
            <v>0</v>
          </cell>
          <cell r="BI559">
            <v>0</v>
          </cell>
          <cell r="BJ559">
            <v>0</v>
          </cell>
          <cell r="BK559">
            <v>0</v>
          </cell>
          <cell r="BL559">
            <v>0</v>
          </cell>
          <cell r="BM559">
            <v>0</v>
          </cell>
          <cell r="BN559">
            <v>0</v>
          </cell>
        </row>
        <row r="560">
          <cell r="BE560">
            <v>0</v>
          </cell>
          <cell r="BI560">
            <v>0</v>
          </cell>
          <cell r="BJ560">
            <v>0</v>
          </cell>
          <cell r="BK560">
            <v>0</v>
          </cell>
          <cell r="BL560">
            <v>0</v>
          </cell>
          <cell r="BM560">
            <v>0</v>
          </cell>
          <cell r="BN560">
            <v>0</v>
          </cell>
        </row>
        <row r="561">
          <cell r="BE561">
            <v>0</v>
          </cell>
          <cell r="BI561">
            <v>0</v>
          </cell>
          <cell r="BJ561">
            <v>0</v>
          </cell>
          <cell r="BK561">
            <v>0</v>
          </cell>
          <cell r="BL561">
            <v>0</v>
          </cell>
          <cell r="BM561">
            <v>0</v>
          </cell>
          <cell r="BN561">
            <v>0</v>
          </cell>
        </row>
        <row r="562">
          <cell r="BE562">
            <v>0</v>
          </cell>
          <cell r="BI562">
            <v>0</v>
          </cell>
          <cell r="BJ562">
            <v>0</v>
          </cell>
          <cell r="BK562">
            <v>0</v>
          </cell>
          <cell r="BL562">
            <v>0</v>
          </cell>
          <cell r="BM562">
            <v>0</v>
          </cell>
          <cell r="BN562">
            <v>0</v>
          </cell>
        </row>
        <row r="563">
          <cell r="BE563">
            <v>0</v>
          </cell>
          <cell r="BI563">
            <v>0</v>
          </cell>
          <cell r="BJ563">
            <v>0</v>
          </cell>
          <cell r="BK563">
            <v>0</v>
          </cell>
          <cell r="BL563">
            <v>0</v>
          </cell>
          <cell r="BM563">
            <v>0</v>
          </cell>
          <cell r="BN563">
            <v>0</v>
          </cell>
        </row>
        <row r="564">
          <cell r="BE564">
            <v>0</v>
          </cell>
          <cell r="BI564">
            <v>0</v>
          </cell>
          <cell r="BJ564">
            <v>0</v>
          </cell>
          <cell r="BK564">
            <v>0</v>
          </cell>
          <cell r="BL564">
            <v>0</v>
          </cell>
          <cell r="BM564">
            <v>0</v>
          </cell>
          <cell r="BN564">
            <v>0</v>
          </cell>
        </row>
        <row r="565">
          <cell r="BE565">
            <v>0</v>
          </cell>
          <cell r="BI565">
            <v>0</v>
          </cell>
          <cell r="BJ565">
            <v>0</v>
          </cell>
          <cell r="BK565">
            <v>0</v>
          </cell>
          <cell r="BL565">
            <v>0</v>
          </cell>
          <cell r="BM565">
            <v>0</v>
          </cell>
          <cell r="BN565">
            <v>0</v>
          </cell>
        </row>
        <row r="566">
          <cell r="BE566">
            <v>0</v>
          </cell>
          <cell r="BI566">
            <v>0</v>
          </cell>
          <cell r="BJ566">
            <v>0</v>
          </cell>
          <cell r="BK566">
            <v>0</v>
          </cell>
          <cell r="BL566">
            <v>0</v>
          </cell>
          <cell r="BM566">
            <v>0</v>
          </cell>
          <cell r="BN566">
            <v>0</v>
          </cell>
        </row>
        <row r="567">
          <cell r="BE567">
            <v>0</v>
          </cell>
          <cell r="BI567">
            <v>0</v>
          </cell>
          <cell r="BJ567">
            <v>0</v>
          </cell>
          <cell r="BK567">
            <v>0</v>
          </cell>
          <cell r="BL567">
            <v>0</v>
          </cell>
          <cell r="BM567">
            <v>0</v>
          </cell>
          <cell r="BN567">
            <v>0</v>
          </cell>
        </row>
        <row r="568">
          <cell r="BE568">
            <v>0</v>
          </cell>
          <cell r="BI568">
            <v>0</v>
          </cell>
          <cell r="BJ568">
            <v>0</v>
          </cell>
          <cell r="BK568">
            <v>0</v>
          </cell>
          <cell r="BL568">
            <v>0</v>
          </cell>
          <cell r="BM568">
            <v>0</v>
          </cell>
          <cell r="BN568">
            <v>0</v>
          </cell>
        </row>
        <row r="569">
          <cell r="BE569">
            <v>0</v>
          </cell>
          <cell r="BI569">
            <v>0</v>
          </cell>
          <cell r="BJ569">
            <v>0</v>
          </cell>
          <cell r="BK569">
            <v>0</v>
          </cell>
          <cell r="BL569">
            <v>0</v>
          </cell>
          <cell r="BM569">
            <v>0</v>
          </cell>
          <cell r="BN569">
            <v>0</v>
          </cell>
        </row>
        <row r="570">
          <cell r="BE570">
            <v>0</v>
          </cell>
          <cell r="BI570">
            <v>0</v>
          </cell>
          <cell r="BJ570">
            <v>0</v>
          </cell>
          <cell r="BK570">
            <v>0</v>
          </cell>
          <cell r="BL570">
            <v>0</v>
          </cell>
          <cell r="BM570">
            <v>0</v>
          </cell>
          <cell r="BN570">
            <v>0</v>
          </cell>
        </row>
        <row r="571">
          <cell r="BE571">
            <v>0</v>
          </cell>
          <cell r="BI571">
            <v>0</v>
          </cell>
          <cell r="BJ571">
            <v>0</v>
          </cell>
          <cell r="BK571">
            <v>0</v>
          </cell>
          <cell r="BL571">
            <v>0</v>
          </cell>
          <cell r="BM571">
            <v>0</v>
          </cell>
          <cell r="BN571">
            <v>0</v>
          </cell>
        </row>
        <row r="572">
          <cell r="BE572">
            <v>0</v>
          </cell>
          <cell r="BI572">
            <v>0</v>
          </cell>
          <cell r="BJ572">
            <v>0</v>
          </cell>
          <cell r="BK572">
            <v>0</v>
          </cell>
          <cell r="BL572">
            <v>0</v>
          </cell>
          <cell r="BM572">
            <v>0</v>
          </cell>
          <cell r="BN572">
            <v>0</v>
          </cell>
        </row>
        <row r="573">
          <cell r="BE573">
            <v>0</v>
          </cell>
          <cell r="BI573">
            <v>0</v>
          </cell>
          <cell r="BJ573">
            <v>0</v>
          </cell>
          <cell r="BK573">
            <v>0</v>
          </cell>
          <cell r="BL573">
            <v>0</v>
          </cell>
          <cell r="BM573">
            <v>0</v>
          </cell>
          <cell r="BN573">
            <v>0</v>
          </cell>
        </row>
        <row r="574">
          <cell r="BE574">
            <v>0</v>
          </cell>
          <cell r="BI574">
            <v>0</v>
          </cell>
          <cell r="BJ574">
            <v>0</v>
          </cell>
          <cell r="BK574">
            <v>0</v>
          </cell>
          <cell r="BL574">
            <v>0</v>
          </cell>
          <cell r="BM574">
            <v>0</v>
          </cell>
          <cell r="BN574">
            <v>0</v>
          </cell>
        </row>
        <row r="575">
          <cell r="BE575">
            <v>0</v>
          </cell>
          <cell r="BI575">
            <v>0</v>
          </cell>
          <cell r="BJ575">
            <v>0</v>
          </cell>
          <cell r="BK575">
            <v>0</v>
          </cell>
          <cell r="BL575">
            <v>0</v>
          </cell>
          <cell r="BM575">
            <v>0</v>
          </cell>
          <cell r="BN575">
            <v>0</v>
          </cell>
        </row>
        <row r="576">
          <cell r="BE576">
            <v>0</v>
          </cell>
          <cell r="BI576">
            <v>0</v>
          </cell>
          <cell r="BJ576">
            <v>0</v>
          </cell>
          <cell r="BK576">
            <v>0</v>
          </cell>
          <cell r="BL576">
            <v>0</v>
          </cell>
          <cell r="BM576">
            <v>0</v>
          </cell>
          <cell r="BN576">
            <v>0</v>
          </cell>
        </row>
        <row r="577">
          <cell r="BE577">
            <v>0</v>
          </cell>
          <cell r="BI577">
            <v>0</v>
          </cell>
          <cell r="BJ577">
            <v>0</v>
          </cell>
          <cell r="BK577">
            <v>0</v>
          </cell>
          <cell r="BL577">
            <v>0</v>
          </cell>
          <cell r="BM577">
            <v>0</v>
          </cell>
          <cell r="BN577">
            <v>0</v>
          </cell>
        </row>
        <row r="578">
          <cell r="BE578">
            <v>0</v>
          </cell>
          <cell r="BI578">
            <v>0</v>
          </cell>
          <cell r="BJ578">
            <v>0</v>
          </cell>
          <cell r="BK578">
            <v>0</v>
          </cell>
          <cell r="BL578">
            <v>0</v>
          </cell>
          <cell r="BM578">
            <v>0</v>
          </cell>
          <cell r="BN578">
            <v>0</v>
          </cell>
        </row>
        <row r="579">
          <cell r="BE579">
            <v>0</v>
          </cell>
          <cell r="BI579">
            <v>0</v>
          </cell>
          <cell r="BJ579">
            <v>0</v>
          </cell>
          <cell r="BK579">
            <v>0</v>
          </cell>
          <cell r="BL579">
            <v>0</v>
          </cell>
          <cell r="BM579">
            <v>0</v>
          </cell>
          <cell r="BN579">
            <v>0</v>
          </cell>
        </row>
        <row r="580">
          <cell r="BE580">
            <v>0</v>
          </cell>
          <cell r="BI580">
            <v>0</v>
          </cell>
          <cell r="BJ580">
            <v>0</v>
          </cell>
          <cell r="BK580">
            <v>0</v>
          </cell>
          <cell r="BL580">
            <v>0</v>
          </cell>
          <cell r="BM580">
            <v>0</v>
          </cell>
          <cell r="BN580">
            <v>0</v>
          </cell>
        </row>
        <row r="581">
          <cell r="BE581">
            <v>0</v>
          </cell>
          <cell r="BI581">
            <v>0</v>
          </cell>
          <cell r="BJ581">
            <v>0</v>
          </cell>
          <cell r="BK581">
            <v>0</v>
          </cell>
          <cell r="BL581">
            <v>0</v>
          </cell>
          <cell r="BM581">
            <v>0</v>
          </cell>
          <cell r="BN581">
            <v>0</v>
          </cell>
        </row>
        <row r="582">
          <cell r="BE582">
            <v>0</v>
          </cell>
          <cell r="BI582">
            <v>0</v>
          </cell>
          <cell r="BJ582">
            <v>0</v>
          </cell>
          <cell r="BK582">
            <v>0</v>
          </cell>
          <cell r="BL582">
            <v>0</v>
          </cell>
          <cell r="BM582">
            <v>0</v>
          </cell>
          <cell r="BN582">
            <v>0</v>
          </cell>
        </row>
        <row r="583">
          <cell r="BE583">
            <v>0</v>
          </cell>
          <cell r="BI583">
            <v>0</v>
          </cell>
          <cell r="BJ583">
            <v>0</v>
          </cell>
          <cell r="BK583">
            <v>0</v>
          </cell>
          <cell r="BL583">
            <v>0</v>
          </cell>
          <cell r="BM583">
            <v>0</v>
          </cell>
          <cell r="BN583">
            <v>0</v>
          </cell>
        </row>
        <row r="584">
          <cell r="BE584">
            <v>0</v>
          </cell>
          <cell r="BI584">
            <v>0</v>
          </cell>
          <cell r="BJ584">
            <v>0</v>
          </cell>
          <cell r="BK584">
            <v>0</v>
          </cell>
          <cell r="BL584">
            <v>0</v>
          </cell>
          <cell r="BM584">
            <v>0</v>
          </cell>
          <cell r="BN584">
            <v>0</v>
          </cell>
        </row>
        <row r="585">
          <cell r="BE585">
            <v>0</v>
          </cell>
          <cell r="BI585">
            <v>0</v>
          </cell>
          <cell r="BJ585">
            <v>0</v>
          </cell>
          <cell r="BK585">
            <v>0</v>
          </cell>
          <cell r="BL585">
            <v>0</v>
          </cell>
          <cell r="BM585">
            <v>0</v>
          </cell>
          <cell r="BN585">
            <v>0</v>
          </cell>
        </row>
        <row r="586">
          <cell r="BE586">
            <v>0</v>
          </cell>
          <cell r="BI586">
            <v>0</v>
          </cell>
          <cell r="BJ586">
            <v>0</v>
          </cell>
          <cell r="BK586">
            <v>0</v>
          </cell>
          <cell r="BL586">
            <v>0</v>
          </cell>
          <cell r="BM586">
            <v>0</v>
          </cell>
          <cell r="BN586">
            <v>0</v>
          </cell>
        </row>
        <row r="587">
          <cell r="BE587">
            <v>0</v>
          </cell>
          <cell r="BI587">
            <v>0</v>
          </cell>
          <cell r="BJ587">
            <v>0</v>
          </cell>
          <cell r="BK587">
            <v>0</v>
          </cell>
          <cell r="BL587">
            <v>0</v>
          </cell>
          <cell r="BM587">
            <v>0</v>
          </cell>
          <cell r="BN587">
            <v>0</v>
          </cell>
        </row>
        <row r="588">
          <cell r="BE588">
            <v>0</v>
          </cell>
          <cell r="BI588">
            <v>0</v>
          </cell>
          <cell r="BJ588">
            <v>0</v>
          </cell>
          <cell r="BK588">
            <v>0</v>
          </cell>
          <cell r="BL588">
            <v>0</v>
          </cell>
          <cell r="BM588">
            <v>0</v>
          </cell>
          <cell r="BN588">
            <v>0</v>
          </cell>
        </row>
        <row r="589">
          <cell r="BE589">
            <v>0</v>
          </cell>
          <cell r="BI589">
            <v>0</v>
          </cell>
          <cell r="BJ589">
            <v>0</v>
          </cell>
          <cell r="BK589">
            <v>0</v>
          </cell>
          <cell r="BL589">
            <v>0</v>
          </cell>
          <cell r="BM589">
            <v>0</v>
          </cell>
          <cell r="BN589">
            <v>0</v>
          </cell>
        </row>
        <row r="590">
          <cell r="BE590">
            <v>0</v>
          </cell>
          <cell r="BI590">
            <v>0</v>
          </cell>
          <cell r="BJ590">
            <v>0</v>
          </cell>
          <cell r="BK590">
            <v>0</v>
          </cell>
          <cell r="BL590">
            <v>0</v>
          </cell>
          <cell r="BM590">
            <v>0</v>
          </cell>
          <cell r="BN590">
            <v>0</v>
          </cell>
        </row>
        <row r="591">
          <cell r="BE591">
            <v>0</v>
          </cell>
          <cell r="BI591">
            <v>0</v>
          </cell>
          <cell r="BJ591">
            <v>0</v>
          </cell>
          <cell r="BK591">
            <v>0</v>
          </cell>
          <cell r="BL591">
            <v>0</v>
          </cell>
          <cell r="BM591">
            <v>0</v>
          </cell>
          <cell r="BN591">
            <v>0</v>
          </cell>
        </row>
        <row r="592">
          <cell r="BE592">
            <v>0</v>
          </cell>
          <cell r="BI592">
            <v>0</v>
          </cell>
          <cell r="BJ592">
            <v>0</v>
          </cell>
          <cell r="BK592">
            <v>0</v>
          </cell>
          <cell r="BL592">
            <v>0</v>
          </cell>
          <cell r="BM592">
            <v>0</v>
          </cell>
          <cell r="BN592">
            <v>0</v>
          </cell>
        </row>
        <row r="593">
          <cell r="BE593">
            <v>0</v>
          </cell>
          <cell r="BI593">
            <v>0</v>
          </cell>
          <cell r="BJ593">
            <v>0</v>
          </cell>
          <cell r="BK593">
            <v>0</v>
          </cell>
          <cell r="BL593">
            <v>0</v>
          </cell>
          <cell r="BM593">
            <v>0</v>
          </cell>
          <cell r="BN593">
            <v>0</v>
          </cell>
        </row>
        <row r="594">
          <cell r="BE594">
            <v>0</v>
          </cell>
          <cell r="BI594">
            <v>0</v>
          </cell>
          <cell r="BJ594">
            <v>0</v>
          </cell>
          <cell r="BK594">
            <v>0</v>
          </cell>
          <cell r="BL594">
            <v>0</v>
          </cell>
          <cell r="BM594">
            <v>0</v>
          </cell>
          <cell r="BN594">
            <v>0</v>
          </cell>
        </row>
        <row r="595">
          <cell r="BE595">
            <v>0</v>
          </cell>
          <cell r="BI595">
            <v>0</v>
          </cell>
          <cell r="BJ595">
            <v>0</v>
          </cell>
          <cell r="BK595">
            <v>0</v>
          </cell>
          <cell r="BL595">
            <v>0</v>
          </cell>
          <cell r="BM595">
            <v>0</v>
          </cell>
          <cell r="BN595">
            <v>0</v>
          </cell>
        </row>
        <row r="596">
          <cell r="BE596">
            <v>0</v>
          </cell>
          <cell r="BI596">
            <v>0</v>
          </cell>
          <cell r="BJ596">
            <v>0</v>
          </cell>
          <cell r="BK596">
            <v>0</v>
          </cell>
          <cell r="BL596">
            <v>0</v>
          </cell>
          <cell r="BM596">
            <v>0</v>
          </cell>
          <cell r="BN596">
            <v>0</v>
          </cell>
        </row>
        <row r="597">
          <cell r="BE597">
            <v>0</v>
          </cell>
          <cell r="BI597">
            <v>0</v>
          </cell>
          <cell r="BJ597">
            <v>0</v>
          </cell>
          <cell r="BK597">
            <v>0</v>
          </cell>
          <cell r="BL597">
            <v>0</v>
          </cell>
          <cell r="BM597">
            <v>0</v>
          </cell>
          <cell r="BN597">
            <v>0</v>
          </cell>
        </row>
        <row r="598">
          <cell r="BE598">
            <v>0</v>
          </cell>
          <cell r="BI598">
            <v>0</v>
          </cell>
          <cell r="BJ598">
            <v>0</v>
          </cell>
          <cell r="BK598">
            <v>0</v>
          </cell>
          <cell r="BL598">
            <v>0</v>
          </cell>
          <cell r="BM598">
            <v>0</v>
          </cell>
          <cell r="BN598">
            <v>0</v>
          </cell>
        </row>
        <row r="599">
          <cell r="BE599">
            <v>0</v>
          </cell>
          <cell r="BI599">
            <v>0</v>
          </cell>
          <cell r="BJ599">
            <v>0</v>
          </cell>
          <cell r="BK599">
            <v>0</v>
          </cell>
          <cell r="BL599">
            <v>0</v>
          </cell>
          <cell r="BM599">
            <v>0</v>
          </cell>
          <cell r="BN599">
            <v>0</v>
          </cell>
        </row>
        <row r="600">
          <cell r="BE600">
            <v>0</v>
          </cell>
          <cell r="BI600">
            <v>0</v>
          </cell>
          <cell r="BJ600">
            <v>0</v>
          </cell>
          <cell r="BK600">
            <v>0</v>
          </cell>
          <cell r="BL600">
            <v>0</v>
          </cell>
          <cell r="BM600">
            <v>0</v>
          </cell>
          <cell r="BN600">
            <v>0</v>
          </cell>
        </row>
        <row r="601">
          <cell r="BE601">
            <v>0</v>
          </cell>
          <cell r="BI601">
            <v>0</v>
          </cell>
          <cell r="BJ601">
            <v>0</v>
          </cell>
          <cell r="BK601">
            <v>0</v>
          </cell>
          <cell r="BL601">
            <v>0</v>
          </cell>
          <cell r="BM601">
            <v>0</v>
          </cell>
          <cell r="BN601">
            <v>0</v>
          </cell>
        </row>
        <row r="602">
          <cell r="BE602">
            <v>0</v>
          </cell>
          <cell r="BI602">
            <v>0</v>
          </cell>
          <cell r="BJ602">
            <v>0</v>
          </cell>
          <cell r="BK602">
            <v>0</v>
          </cell>
          <cell r="BL602">
            <v>0</v>
          </cell>
          <cell r="BM602">
            <v>0</v>
          </cell>
          <cell r="BN602">
            <v>0</v>
          </cell>
        </row>
        <row r="603">
          <cell r="BE603">
            <v>0</v>
          </cell>
          <cell r="BI603">
            <v>0</v>
          </cell>
          <cell r="BJ603">
            <v>0</v>
          </cell>
          <cell r="BK603">
            <v>0</v>
          </cell>
          <cell r="BL603">
            <v>0</v>
          </cell>
          <cell r="BM603">
            <v>0</v>
          </cell>
          <cell r="BN603">
            <v>0</v>
          </cell>
        </row>
        <row r="604">
          <cell r="BE604">
            <v>0</v>
          </cell>
          <cell r="BI604">
            <v>0</v>
          </cell>
          <cell r="BJ604">
            <v>0</v>
          </cell>
          <cell r="BK604">
            <v>0</v>
          </cell>
          <cell r="BL604">
            <v>0</v>
          </cell>
          <cell r="BM604">
            <v>0</v>
          </cell>
          <cell r="BN604">
            <v>0</v>
          </cell>
        </row>
        <row r="605">
          <cell r="BE605">
            <v>0</v>
          </cell>
          <cell r="BI605">
            <v>0</v>
          </cell>
          <cell r="BJ605">
            <v>0</v>
          </cell>
          <cell r="BK605">
            <v>0</v>
          </cell>
          <cell r="BL605">
            <v>0</v>
          </cell>
          <cell r="BM605">
            <v>0</v>
          </cell>
          <cell r="BN605">
            <v>0</v>
          </cell>
        </row>
        <row r="606">
          <cell r="BE606">
            <v>0</v>
          </cell>
          <cell r="BI606">
            <v>0</v>
          </cell>
          <cell r="BJ606">
            <v>0</v>
          </cell>
          <cell r="BK606">
            <v>0</v>
          </cell>
          <cell r="BL606">
            <v>0</v>
          </cell>
          <cell r="BM606">
            <v>0</v>
          </cell>
          <cell r="BN606">
            <v>0</v>
          </cell>
        </row>
        <row r="607">
          <cell r="BE607">
            <v>0</v>
          </cell>
          <cell r="BI607">
            <v>0</v>
          </cell>
          <cell r="BJ607">
            <v>0</v>
          </cell>
          <cell r="BK607">
            <v>0</v>
          </cell>
          <cell r="BL607">
            <v>0</v>
          </cell>
          <cell r="BM607">
            <v>0</v>
          </cell>
          <cell r="BN607">
            <v>0</v>
          </cell>
        </row>
        <row r="608">
          <cell r="BE608">
            <v>0</v>
          </cell>
          <cell r="BI608">
            <v>0</v>
          </cell>
          <cell r="BJ608">
            <v>0</v>
          </cell>
          <cell r="BK608">
            <v>0</v>
          </cell>
          <cell r="BL608">
            <v>0</v>
          </cell>
          <cell r="BM608">
            <v>0</v>
          </cell>
          <cell r="BN608">
            <v>0</v>
          </cell>
        </row>
        <row r="609">
          <cell r="BE609">
            <v>0</v>
          </cell>
          <cell r="BI609">
            <v>0</v>
          </cell>
          <cell r="BJ609">
            <v>0</v>
          </cell>
          <cell r="BK609">
            <v>0</v>
          </cell>
          <cell r="BL609">
            <v>0</v>
          </cell>
          <cell r="BM609">
            <v>0</v>
          </cell>
          <cell r="BN609">
            <v>0</v>
          </cell>
        </row>
        <row r="610">
          <cell r="BE610">
            <v>0</v>
          </cell>
          <cell r="BI610">
            <v>0</v>
          </cell>
          <cell r="BJ610">
            <v>0</v>
          </cell>
          <cell r="BK610">
            <v>0</v>
          </cell>
          <cell r="BL610">
            <v>0</v>
          </cell>
          <cell r="BM610">
            <v>0</v>
          </cell>
          <cell r="BN610">
            <v>0</v>
          </cell>
        </row>
        <row r="611">
          <cell r="BE611">
            <v>0</v>
          </cell>
          <cell r="BI611">
            <v>0</v>
          </cell>
          <cell r="BJ611">
            <v>0</v>
          </cell>
          <cell r="BK611">
            <v>0</v>
          </cell>
          <cell r="BL611">
            <v>0</v>
          </cell>
          <cell r="BM611">
            <v>0</v>
          </cell>
          <cell r="BN611">
            <v>0</v>
          </cell>
        </row>
        <row r="612">
          <cell r="BE612">
            <v>0</v>
          </cell>
          <cell r="BI612">
            <v>0</v>
          </cell>
          <cell r="BJ612">
            <v>0</v>
          </cell>
          <cell r="BK612">
            <v>0</v>
          </cell>
          <cell r="BL612">
            <v>0</v>
          </cell>
          <cell r="BM612">
            <v>0</v>
          </cell>
          <cell r="BN612">
            <v>0</v>
          </cell>
        </row>
        <row r="613">
          <cell r="BE613">
            <v>0</v>
          </cell>
          <cell r="BI613">
            <v>0</v>
          </cell>
          <cell r="BJ613">
            <v>0</v>
          </cell>
          <cell r="BK613">
            <v>0</v>
          </cell>
          <cell r="BL613">
            <v>0</v>
          </cell>
          <cell r="BM613">
            <v>0</v>
          </cell>
          <cell r="BN613">
            <v>0</v>
          </cell>
        </row>
        <row r="614">
          <cell r="BE614">
            <v>0</v>
          </cell>
          <cell r="BI614">
            <v>0</v>
          </cell>
          <cell r="BJ614">
            <v>0</v>
          </cell>
          <cell r="BK614">
            <v>0</v>
          </cell>
          <cell r="BL614">
            <v>0</v>
          </cell>
          <cell r="BM614">
            <v>0</v>
          </cell>
          <cell r="BN614">
            <v>0</v>
          </cell>
        </row>
        <row r="615">
          <cell r="BE615">
            <v>0</v>
          </cell>
          <cell r="BI615">
            <v>0</v>
          </cell>
          <cell r="BJ615">
            <v>0</v>
          </cell>
          <cell r="BK615">
            <v>0</v>
          </cell>
          <cell r="BL615">
            <v>0</v>
          </cell>
          <cell r="BM615">
            <v>0</v>
          </cell>
          <cell r="BN615">
            <v>0</v>
          </cell>
        </row>
        <row r="616">
          <cell r="BE616">
            <v>0</v>
          </cell>
          <cell r="BI616">
            <v>0</v>
          </cell>
          <cell r="BJ616">
            <v>0</v>
          </cell>
          <cell r="BK616">
            <v>0</v>
          </cell>
          <cell r="BL616">
            <v>0</v>
          </cell>
          <cell r="BM616">
            <v>0</v>
          </cell>
          <cell r="BN616">
            <v>0</v>
          </cell>
        </row>
        <row r="617">
          <cell r="BE617">
            <v>0</v>
          </cell>
          <cell r="BI617">
            <v>0</v>
          </cell>
          <cell r="BJ617">
            <v>0</v>
          </cell>
          <cell r="BK617">
            <v>0</v>
          </cell>
          <cell r="BL617">
            <v>0</v>
          </cell>
          <cell r="BM617">
            <v>0</v>
          </cell>
          <cell r="BN617">
            <v>0</v>
          </cell>
        </row>
        <row r="618">
          <cell r="BE618">
            <v>0</v>
          </cell>
          <cell r="BI618">
            <v>0</v>
          </cell>
          <cell r="BJ618">
            <v>0</v>
          </cell>
          <cell r="BK618">
            <v>0</v>
          </cell>
          <cell r="BL618">
            <v>0</v>
          </cell>
          <cell r="BM618">
            <v>0</v>
          </cell>
          <cell r="BN618">
            <v>0</v>
          </cell>
        </row>
        <row r="619">
          <cell r="BE619">
            <v>0</v>
          </cell>
          <cell r="BI619">
            <v>0</v>
          </cell>
          <cell r="BJ619">
            <v>0</v>
          </cell>
          <cell r="BK619">
            <v>0</v>
          </cell>
          <cell r="BL619">
            <v>0</v>
          </cell>
          <cell r="BM619">
            <v>0</v>
          </cell>
          <cell r="BN619">
            <v>0</v>
          </cell>
        </row>
        <row r="620">
          <cell r="BE620">
            <v>0</v>
          </cell>
          <cell r="BI620">
            <v>0</v>
          </cell>
          <cell r="BJ620">
            <v>0</v>
          </cell>
          <cell r="BK620">
            <v>0</v>
          </cell>
          <cell r="BL620">
            <v>0</v>
          </cell>
          <cell r="BM620">
            <v>0</v>
          </cell>
          <cell r="BN620">
            <v>0</v>
          </cell>
        </row>
        <row r="621">
          <cell r="BE621">
            <v>0</v>
          </cell>
          <cell r="BI621">
            <v>0</v>
          </cell>
          <cell r="BJ621">
            <v>0</v>
          </cell>
          <cell r="BK621">
            <v>0</v>
          </cell>
          <cell r="BL621">
            <v>0</v>
          </cell>
          <cell r="BM621">
            <v>0</v>
          </cell>
          <cell r="BN621">
            <v>0</v>
          </cell>
        </row>
        <row r="622">
          <cell r="BE622">
            <v>0</v>
          </cell>
          <cell r="BI622">
            <v>0</v>
          </cell>
          <cell r="BJ622">
            <v>0</v>
          </cell>
          <cell r="BK622">
            <v>0</v>
          </cell>
          <cell r="BL622">
            <v>0</v>
          </cell>
          <cell r="BM622">
            <v>0</v>
          </cell>
          <cell r="BN622">
            <v>0</v>
          </cell>
        </row>
        <row r="623">
          <cell r="BE623">
            <v>0</v>
          </cell>
          <cell r="BI623">
            <v>0</v>
          </cell>
          <cell r="BJ623">
            <v>0</v>
          </cell>
          <cell r="BK623">
            <v>0</v>
          </cell>
          <cell r="BL623">
            <v>0</v>
          </cell>
          <cell r="BM623">
            <v>0</v>
          </cell>
          <cell r="BN623">
            <v>0</v>
          </cell>
        </row>
        <row r="624">
          <cell r="BE624">
            <v>0</v>
          </cell>
          <cell r="BI624">
            <v>0</v>
          </cell>
          <cell r="BJ624">
            <v>0</v>
          </cell>
          <cell r="BK624">
            <v>0</v>
          </cell>
          <cell r="BL624">
            <v>0</v>
          </cell>
          <cell r="BM624">
            <v>0</v>
          </cell>
          <cell r="BN624">
            <v>0</v>
          </cell>
        </row>
        <row r="625">
          <cell r="BE625">
            <v>0</v>
          </cell>
          <cell r="BI625">
            <v>0</v>
          </cell>
          <cell r="BJ625">
            <v>0</v>
          </cell>
          <cell r="BK625">
            <v>0</v>
          </cell>
          <cell r="BL625">
            <v>0</v>
          </cell>
          <cell r="BM625">
            <v>0</v>
          </cell>
          <cell r="BN625">
            <v>0</v>
          </cell>
        </row>
        <row r="626">
          <cell r="BE626">
            <v>0</v>
          </cell>
          <cell r="BI626">
            <v>0</v>
          </cell>
          <cell r="BJ626">
            <v>0</v>
          </cell>
          <cell r="BK626">
            <v>0</v>
          </cell>
          <cell r="BL626">
            <v>0</v>
          </cell>
          <cell r="BM626">
            <v>0</v>
          </cell>
          <cell r="BN626">
            <v>0</v>
          </cell>
        </row>
        <row r="627">
          <cell r="BE627">
            <v>0</v>
          </cell>
          <cell r="BI627">
            <v>0</v>
          </cell>
          <cell r="BJ627">
            <v>0</v>
          </cell>
          <cell r="BK627">
            <v>0</v>
          </cell>
          <cell r="BL627">
            <v>0</v>
          </cell>
          <cell r="BM627">
            <v>0</v>
          </cell>
          <cell r="BN627">
            <v>0</v>
          </cell>
        </row>
        <row r="628">
          <cell r="BE628">
            <v>0</v>
          </cell>
          <cell r="BI628">
            <v>0</v>
          </cell>
          <cell r="BJ628">
            <v>0</v>
          </cell>
          <cell r="BK628">
            <v>0</v>
          </cell>
          <cell r="BL628">
            <v>0</v>
          </cell>
          <cell r="BM628">
            <v>0</v>
          </cell>
          <cell r="BN628">
            <v>0</v>
          </cell>
        </row>
        <row r="629">
          <cell r="BE629">
            <v>0</v>
          </cell>
          <cell r="BI629">
            <v>0</v>
          </cell>
          <cell r="BJ629">
            <v>0</v>
          </cell>
          <cell r="BK629">
            <v>0</v>
          </cell>
          <cell r="BL629">
            <v>0</v>
          </cell>
          <cell r="BM629">
            <v>0</v>
          </cell>
          <cell r="BN629">
            <v>0</v>
          </cell>
        </row>
        <row r="630">
          <cell r="BE630">
            <v>0</v>
          </cell>
          <cell r="BI630">
            <v>0</v>
          </cell>
          <cell r="BJ630">
            <v>0</v>
          </cell>
          <cell r="BK630">
            <v>0</v>
          </cell>
          <cell r="BL630">
            <v>0</v>
          </cell>
          <cell r="BM630">
            <v>0</v>
          </cell>
          <cell r="BN630">
            <v>0</v>
          </cell>
        </row>
        <row r="631">
          <cell r="BE631">
            <v>0</v>
          </cell>
          <cell r="BI631">
            <v>0</v>
          </cell>
          <cell r="BJ631">
            <v>0</v>
          </cell>
          <cell r="BK631">
            <v>0</v>
          </cell>
          <cell r="BL631">
            <v>0</v>
          </cell>
          <cell r="BM631">
            <v>0</v>
          </cell>
          <cell r="BN631">
            <v>0</v>
          </cell>
        </row>
        <row r="632">
          <cell r="BE632">
            <v>0</v>
          </cell>
          <cell r="BI632">
            <v>0</v>
          </cell>
          <cell r="BJ632">
            <v>0</v>
          </cell>
          <cell r="BK632">
            <v>0</v>
          </cell>
          <cell r="BL632">
            <v>0</v>
          </cell>
          <cell r="BM632">
            <v>0</v>
          </cell>
          <cell r="BN632">
            <v>0</v>
          </cell>
        </row>
        <row r="633">
          <cell r="BE633">
            <v>0</v>
          </cell>
          <cell r="BI633">
            <v>0</v>
          </cell>
          <cell r="BJ633">
            <v>0</v>
          </cell>
          <cell r="BK633">
            <v>0</v>
          </cell>
          <cell r="BL633">
            <v>0</v>
          </cell>
          <cell r="BM633">
            <v>0</v>
          </cell>
          <cell r="BN633">
            <v>0</v>
          </cell>
        </row>
        <row r="634">
          <cell r="BE634">
            <v>0</v>
          </cell>
          <cell r="BI634">
            <v>0</v>
          </cell>
          <cell r="BJ634">
            <v>0</v>
          </cell>
          <cell r="BK634">
            <v>0</v>
          </cell>
          <cell r="BL634">
            <v>0</v>
          </cell>
          <cell r="BM634">
            <v>0</v>
          </cell>
          <cell r="BN634">
            <v>0</v>
          </cell>
        </row>
        <row r="635">
          <cell r="BE635">
            <v>0</v>
          </cell>
          <cell r="BI635">
            <v>0</v>
          </cell>
          <cell r="BJ635">
            <v>0</v>
          </cell>
          <cell r="BK635">
            <v>0</v>
          </cell>
          <cell r="BL635">
            <v>0</v>
          </cell>
          <cell r="BM635">
            <v>0</v>
          </cell>
          <cell r="BN635">
            <v>0</v>
          </cell>
        </row>
        <row r="636">
          <cell r="BE636">
            <v>0</v>
          </cell>
          <cell r="BI636">
            <v>0</v>
          </cell>
          <cell r="BJ636">
            <v>0</v>
          </cell>
          <cell r="BK636">
            <v>0</v>
          </cell>
          <cell r="BL636">
            <v>0</v>
          </cell>
          <cell r="BM636">
            <v>0</v>
          </cell>
          <cell r="BN636">
            <v>0</v>
          </cell>
        </row>
        <row r="637">
          <cell r="BE637">
            <v>0</v>
          </cell>
          <cell r="BI637">
            <v>0</v>
          </cell>
          <cell r="BJ637">
            <v>0</v>
          </cell>
          <cell r="BK637">
            <v>0</v>
          </cell>
          <cell r="BL637">
            <v>0</v>
          </cell>
          <cell r="BM637">
            <v>0</v>
          </cell>
          <cell r="BN637">
            <v>0</v>
          </cell>
        </row>
        <row r="638">
          <cell r="BE638">
            <v>0</v>
          </cell>
          <cell r="BI638">
            <v>0</v>
          </cell>
          <cell r="BJ638">
            <v>0</v>
          </cell>
          <cell r="BK638">
            <v>0</v>
          </cell>
          <cell r="BL638">
            <v>0</v>
          </cell>
          <cell r="BM638">
            <v>0</v>
          </cell>
          <cell r="BN638">
            <v>0</v>
          </cell>
        </row>
        <row r="639">
          <cell r="BE639">
            <v>0</v>
          </cell>
          <cell r="BI639">
            <v>0</v>
          </cell>
          <cell r="BJ639">
            <v>0</v>
          </cell>
          <cell r="BK639">
            <v>0</v>
          </cell>
          <cell r="BL639">
            <v>0</v>
          </cell>
          <cell r="BM639">
            <v>0</v>
          </cell>
          <cell r="BN639">
            <v>0</v>
          </cell>
        </row>
        <row r="640">
          <cell r="BE640">
            <v>0</v>
          </cell>
          <cell r="BI640">
            <v>0</v>
          </cell>
          <cell r="BJ640">
            <v>0</v>
          </cell>
          <cell r="BK640">
            <v>0</v>
          </cell>
          <cell r="BL640">
            <v>0</v>
          </cell>
          <cell r="BM640">
            <v>0</v>
          </cell>
          <cell r="BN640">
            <v>0</v>
          </cell>
        </row>
        <row r="641">
          <cell r="BE641">
            <v>0</v>
          </cell>
          <cell r="BI641">
            <v>0</v>
          </cell>
          <cell r="BJ641">
            <v>0</v>
          </cell>
          <cell r="BK641">
            <v>0</v>
          </cell>
          <cell r="BL641">
            <v>0</v>
          </cell>
          <cell r="BM641">
            <v>0</v>
          </cell>
          <cell r="BN641">
            <v>0</v>
          </cell>
        </row>
        <row r="642">
          <cell r="BE642">
            <v>0</v>
          </cell>
          <cell r="BI642">
            <v>0</v>
          </cell>
          <cell r="BJ642">
            <v>0</v>
          </cell>
          <cell r="BK642">
            <v>0</v>
          </cell>
          <cell r="BL642">
            <v>0</v>
          </cell>
          <cell r="BM642">
            <v>0</v>
          </cell>
          <cell r="BN642">
            <v>0</v>
          </cell>
        </row>
        <row r="643">
          <cell r="BE643">
            <v>0</v>
          </cell>
          <cell r="BI643">
            <v>0</v>
          </cell>
          <cell r="BJ643">
            <v>0</v>
          </cell>
          <cell r="BK643">
            <v>0</v>
          </cell>
          <cell r="BL643">
            <v>0</v>
          </cell>
          <cell r="BM643">
            <v>0</v>
          </cell>
          <cell r="BN643">
            <v>0</v>
          </cell>
        </row>
        <row r="644">
          <cell r="BE644">
            <v>0</v>
          </cell>
          <cell r="BI644">
            <v>0</v>
          </cell>
          <cell r="BJ644">
            <v>0</v>
          </cell>
          <cell r="BK644">
            <v>0</v>
          </cell>
          <cell r="BL644">
            <v>0</v>
          </cell>
          <cell r="BM644">
            <v>0</v>
          </cell>
          <cell r="BN644">
            <v>0</v>
          </cell>
        </row>
        <row r="645">
          <cell r="BE645">
            <v>0</v>
          </cell>
          <cell r="BI645">
            <v>0</v>
          </cell>
          <cell r="BJ645">
            <v>0</v>
          </cell>
          <cell r="BK645">
            <v>0</v>
          </cell>
          <cell r="BL645">
            <v>0</v>
          </cell>
          <cell r="BM645">
            <v>0</v>
          </cell>
          <cell r="BN645">
            <v>0</v>
          </cell>
        </row>
        <row r="646">
          <cell r="BE646">
            <v>0</v>
          </cell>
          <cell r="BI646">
            <v>0</v>
          </cell>
          <cell r="BJ646">
            <v>0</v>
          </cell>
          <cell r="BK646">
            <v>0</v>
          </cell>
          <cell r="BL646">
            <v>0</v>
          </cell>
          <cell r="BM646">
            <v>0</v>
          </cell>
          <cell r="BN646">
            <v>0</v>
          </cell>
        </row>
        <row r="647">
          <cell r="BE647">
            <v>0</v>
          </cell>
          <cell r="BI647">
            <v>0</v>
          </cell>
          <cell r="BJ647">
            <v>0</v>
          </cell>
          <cell r="BK647">
            <v>0</v>
          </cell>
          <cell r="BL647">
            <v>0</v>
          </cell>
          <cell r="BM647">
            <v>0</v>
          </cell>
          <cell r="BN647">
            <v>0</v>
          </cell>
        </row>
        <row r="648">
          <cell r="BE648">
            <v>0</v>
          </cell>
          <cell r="BI648">
            <v>0</v>
          </cell>
          <cell r="BJ648">
            <v>0</v>
          </cell>
          <cell r="BK648">
            <v>0</v>
          </cell>
          <cell r="BL648">
            <v>0</v>
          </cell>
          <cell r="BM648">
            <v>0</v>
          </cell>
          <cell r="BN648">
            <v>0</v>
          </cell>
        </row>
        <row r="649">
          <cell r="BE649">
            <v>0</v>
          </cell>
          <cell r="BI649">
            <v>0</v>
          </cell>
          <cell r="BJ649">
            <v>0</v>
          </cell>
          <cell r="BK649">
            <v>0</v>
          </cell>
          <cell r="BL649">
            <v>0</v>
          </cell>
          <cell r="BM649">
            <v>0</v>
          </cell>
          <cell r="BN649">
            <v>0</v>
          </cell>
        </row>
        <row r="650">
          <cell r="BE650">
            <v>0</v>
          </cell>
          <cell r="BI650">
            <v>0</v>
          </cell>
          <cell r="BJ650">
            <v>0</v>
          </cell>
          <cell r="BK650">
            <v>0</v>
          </cell>
          <cell r="BL650">
            <v>0</v>
          </cell>
          <cell r="BM650">
            <v>0</v>
          </cell>
          <cell r="BN650">
            <v>0</v>
          </cell>
        </row>
        <row r="651">
          <cell r="BE651">
            <v>0</v>
          </cell>
          <cell r="BI651">
            <v>0</v>
          </cell>
          <cell r="BJ651">
            <v>0</v>
          </cell>
          <cell r="BK651">
            <v>0</v>
          </cell>
          <cell r="BL651">
            <v>0</v>
          </cell>
          <cell r="BM651">
            <v>0</v>
          </cell>
          <cell r="BN651">
            <v>0</v>
          </cell>
        </row>
        <row r="652">
          <cell r="BE652">
            <v>0</v>
          </cell>
          <cell r="BI652">
            <v>0</v>
          </cell>
          <cell r="BJ652">
            <v>0</v>
          </cell>
          <cell r="BK652">
            <v>0</v>
          </cell>
          <cell r="BL652">
            <v>0</v>
          </cell>
          <cell r="BM652">
            <v>0</v>
          </cell>
          <cell r="BN652">
            <v>0</v>
          </cell>
        </row>
        <row r="653">
          <cell r="BE653">
            <v>0</v>
          </cell>
          <cell r="BI653">
            <v>0</v>
          </cell>
          <cell r="BJ653">
            <v>0</v>
          </cell>
          <cell r="BK653">
            <v>0</v>
          </cell>
          <cell r="BL653">
            <v>0</v>
          </cell>
          <cell r="BM653">
            <v>0</v>
          </cell>
          <cell r="BN653">
            <v>0</v>
          </cell>
        </row>
        <row r="654">
          <cell r="BE654">
            <v>0</v>
          </cell>
          <cell r="BI654">
            <v>0</v>
          </cell>
          <cell r="BJ654">
            <v>0</v>
          </cell>
          <cell r="BK654">
            <v>0</v>
          </cell>
          <cell r="BL654">
            <v>0</v>
          </cell>
          <cell r="BM654">
            <v>0</v>
          </cell>
          <cell r="BN654">
            <v>0</v>
          </cell>
        </row>
        <row r="655">
          <cell r="BE655">
            <v>0</v>
          </cell>
          <cell r="BI655">
            <v>0</v>
          </cell>
          <cell r="BJ655">
            <v>0</v>
          </cell>
          <cell r="BK655">
            <v>0</v>
          </cell>
          <cell r="BL655">
            <v>0</v>
          </cell>
          <cell r="BM655">
            <v>0</v>
          </cell>
          <cell r="BN655">
            <v>0</v>
          </cell>
        </row>
        <row r="656">
          <cell r="BE656">
            <v>0</v>
          </cell>
          <cell r="BI656">
            <v>0</v>
          </cell>
          <cell r="BJ656">
            <v>0</v>
          </cell>
          <cell r="BK656">
            <v>0</v>
          </cell>
          <cell r="BL656">
            <v>0</v>
          </cell>
          <cell r="BM656">
            <v>0</v>
          </cell>
          <cell r="BN656">
            <v>0</v>
          </cell>
        </row>
        <row r="657">
          <cell r="BE657">
            <v>0</v>
          </cell>
          <cell r="BI657">
            <v>0</v>
          </cell>
          <cell r="BJ657">
            <v>0</v>
          </cell>
          <cell r="BK657">
            <v>0</v>
          </cell>
          <cell r="BL657">
            <v>0</v>
          </cell>
          <cell r="BM657">
            <v>0</v>
          </cell>
          <cell r="BN657">
            <v>0</v>
          </cell>
        </row>
        <row r="658">
          <cell r="BE658">
            <v>0</v>
          </cell>
          <cell r="BI658">
            <v>0</v>
          </cell>
          <cell r="BJ658">
            <v>0</v>
          </cell>
          <cell r="BK658">
            <v>0</v>
          </cell>
          <cell r="BL658">
            <v>0</v>
          </cell>
          <cell r="BM658">
            <v>0</v>
          </cell>
          <cell r="BN658">
            <v>0</v>
          </cell>
        </row>
        <row r="659">
          <cell r="BE659">
            <v>0</v>
          </cell>
          <cell r="BI659">
            <v>0</v>
          </cell>
          <cell r="BJ659">
            <v>0</v>
          </cell>
          <cell r="BK659">
            <v>0</v>
          </cell>
          <cell r="BL659">
            <v>0</v>
          </cell>
          <cell r="BM659">
            <v>0</v>
          </cell>
          <cell r="BN659">
            <v>0</v>
          </cell>
        </row>
        <row r="660">
          <cell r="BE660">
            <v>0</v>
          </cell>
          <cell r="BI660">
            <v>0</v>
          </cell>
          <cell r="BJ660">
            <v>0</v>
          </cell>
          <cell r="BK660">
            <v>0</v>
          </cell>
          <cell r="BL660">
            <v>0</v>
          </cell>
          <cell r="BM660">
            <v>0</v>
          </cell>
          <cell r="BN660">
            <v>0</v>
          </cell>
        </row>
        <row r="661">
          <cell r="BE661">
            <v>0</v>
          </cell>
          <cell r="BI661">
            <v>0</v>
          </cell>
          <cell r="BJ661">
            <v>0</v>
          </cell>
          <cell r="BK661">
            <v>0</v>
          </cell>
          <cell r="BL661">
            <v>0</v>
          </cell>
          <cell r="BM661">
            <v>0</v>
          </cell>
          <cell r="BN661">
            <v>0</v>
          </cell>
        </row>
        <row r="662">
          <cell r="BE662">
            <v>0</v>
          </cell>
          <cell r="BI662">
            <v>0</v>
          </cell>
          <cell r="BJ662">
            <v>0</v>
          </cell>
          <cell r="BK662">
            <v>0</v>
          </cell>
          <cell r="BL662">
            <v>0</v>
          </cell>
          <cell r="BM662">
            <v>0</v>
          </cell>
          <cell r="BN662">
            <v>0</v>
          </cell>
        </row>
        <row r="663">
          <cell r="BE663">
            <v>0</v>
          </cell>
          <cell r="BI663">
            <v>0</v>
          </cell>
          <cell r="BJ663">
            <v>0</v>
          </cell>
          <cell r="BK663">
            <v>0</v>
          </cell>
          <cell r="BL663">
            <v>0</v>
          </cell>
          <cell r="BM663">
            <v>0</v>
          </cell>
          <cell r="BN663">
            <v>0</v>
          </cell>
        </row>
        <row r="664">
          <cell r="BE664">
            <v>0</v>
          </cell>
          <cell r="BI664">
            <v>0</v>
          </cell>
          <cell r="BJ664">
            <v>0</v>
          </cell>
          <cell r="BK664">
            <v>0</v>
          </cell>
          <cell r="BL664">
            <v>0</v>
          </cell>
          <cell r="BM664">
            <v>0</v>
          </cell>
          <cell r="BN664">
            <v>0</v>
          </cell>
        </row>
        <row r="665">
          <cell r="BE665">
            <v>0</v>
          </cell>
          <cell r="BI665">
            <v>0</v>
          </cell>
          <cell r="BJ665">
            <v>0</v>
          </cell>
          <cell r="BK665">
            <v>0</v>
          </cell>
          <cell r="BL665">
            <v>0</v>
          </cell>
          <cell r="BM665">
            <v>0</v>
          </cell>
          <cell r="BN665">
            <v>0</v>
          </cell>
        </row>
        <row r="666">
          <cell r="BE666">
            <v>0</v>
          </cell>
          <cell r="BI666">
            <v>0</v>
          </cell>
          <cell r="BJ666">
            <v>0</v>
          </cell>
          <cell r="BK666">
            <v>0</v>
          </cell>
          <cell r="BL666">
            <v>0</v>
          </cell>
          <cell r="BM666">
            <v>0</v>
          </cell>
          <cell r="BN666">
            <v>0</v>
          </cell>
        </row>
        <row r="667">
          <cell r="BE667">
            <v>0</v>
          </cell>
          <cell r="BI667">
            <v>0</v>
          </cell>
          <cell r="BJ667">
            <v>0</v>
          </cell>
          <cell r="BK667">
            <v>0</v>
          </cell>
          <cell r="BL667">
            <v>0</v>
          </cell>
          <cell r="BM667">
            <v>0</v>
          </cell>
          <cell r="BN667">
            <v>0</v>
          </cell>
        </row>
        <row r="668">
          <cell r="BE668">
            <v>0</v>
          </cell>
          <cell r="BI668">
            <v>0</v>
          </cell>
          <cell r="BJ668">
            <v>0</v>
          </cell>
          <cell r="BK668">
            <v>0</v>
          </cell>
          <cell r="BL668">
            <v>0</v>
          </cell>
          <cell r="BM668">
            <v>0</v>
          </cell>
          <cell r="BN668">
            <v>0</v>
          </cell>
        </row>
        <row r="669">
          <cell r="BE669">
            <v>0</v>
          </cell>
          <cell r="BI669">
            <v>0</v>
          </cell>
          <cell r="BJ669">
            <v>0</v>
          </cell>
          <cell r="BK669">
            <v>0</v>
          </cell>
          <cell r="BL669">
            <v>0</v>
          </cell>
          <cell r="BM669">
            <v>0</v>
          </cell>
          <cell r="BN669">
            <v>0</v>
          </cell>
        </row>
        <row r="670">
          <cell r="BE670">
            <v>0</v>
          </cell>
          <cell r="BI670">
            <v>0</v>
          </cell>
          <cell r="BJ670">
            <v>0</v>
          </cell>
          <cell r="BK670">
            <v>0</v>
          </cell>
          <cell r="BL670">
            <v>0</v>
          </cell>
          <cell r="BM670">
            <v>0</v>
          </cell>
          <cell r="BN670">
            <v>0</v>
          </cell>
        </row>
        <row r="671">
          <cell r="BE671">
            <v>0</v>
          </cell>
          <cell r="BI671">
            <v>0</v>
          </cell>
          <cell r="BJ671">
            <v>0</v>
          </cell>
          <cell r="BK671">
            <v>0</v>
          </cell>
          <cell r="BL671">
            <v>0</v>
          </cell>
          <cell r="BM671">
            <v>0</v>
          </cell>
          <cell r="BN671">
            <v>0</v>
          </cell>
        </row>
        <row r="672">
          <cell r="BE672">
            <v>0</v>
          </cell>
          <cell r="BI672">
            <v>0</v>
          </cell>
          <cell r="BJ672">
            <v>0</v>
          </cell>
          <cell r="BK672">
            <v>0</v>
          </cell>
          <cell r="BL672">
            <v>0</v>
          </cell>
          <cell r="BM672">
            <v>0</v>
          </cell>
          <cell r="BN672">
            <v>0</v>
          </cell>
        </row>
        <row r="673">
          <cell r="BE673">
            <v>0</v>
          </cell>
          <cell r="BI673">
            <v>0</v>
          </cell>
          <cell r="BJ673">
            <v>0</v>
          </cell>
          <cell r="BK673">
            <v>0</v>
          </cell>
          <cell r="BL673">
            <v>0</v>
          </cell>
          <cell r="BM673">
            <v>0</v>
          </cell>
          <cell r="BN673">
            <v>0</v>
          </cell>
        </row>
        <row r="674">
          <cell r="BE674">
            <v>0</v>
          </cell>
          <cell r="BI674">
            <v>0</v>
          </cell>
          <cell r="BJ674">
            <v>0</v>
          </cell>
          <cell r="BK674">
            <v>0</v>
          </cell>
          <cell r="BL674">
            <v>0</v>
          </cell>
          <cell r="BM674">
            <v>0</v>
          </cell>
          <cell r="BN674">
            <v>0</v>
          </cell>
        </row>
        <row r="675">
          <cell r="BE675">
            <v>0</v>
          </cell>
          <cell r="BI675">
            <v>0</v>
          </cell>
          <cell r="BJ675">
            <v>0</v>
          </cell>
          <cell r="BK675">
            <v>0</v>
          </cell>
          <cell r="BL675">
            <v>0</v>
          </cell>
          <cell r="BM675">
            <v>0</v>
          </cell>
          <cell r="BN675">
            <v>0</v>
          </cell>
        </row>
        <row r="676">
          <cell r="BE676">
            <v>0</v>
          </cell>
          <cell r="BI676">
            <v>0</v>
          </cell>
          <cell r="BJ676">
            <v>0</v>
          </cell>
          <cell r="BK676">
            <v>0</v>
          </cell>
          <cell r="BL676">
            <v>0</v>
          </cell>
          <cell r="BM676">
            <v>0</v>
          </cell>
          <cell r="BN676">
            <v>0</v>
          </cell>
        </row>
        <row r="677">
          <cell r="BE677">
            <v>0</v>
          </cell>
          <cell r="BI677">
            <v>0</v>
          </cell>
          <cell r="BJ677">
            <v>0</v>
          </cell>
          <cell r="BK677">
            <v>0</v>
          </cell>
          <cell r="BL677">
            <v>0</v>
          </cell>
          <cell r="BM677">
            <v>0</v>
          </cell>
          <cell r="BN677">
            <v>0</v>
          </cell>
        </row>
        <row r="678">
          <cell r="BE678">
            <v>0</v>
          </cell>
          <cell r="BI678">
            <v>0</v>
          </cell>
          <cell r="BJ678">
            <v>0</v>
          </cell>
          <cell r="BK678">
            <v>0</v>
          </cell>
          <cell r="BL678">
            <v>0</v>
          </cell>
          <cell r="BM678">
            <v>0</v>
          </cell>
          <cell r="BN678">
            <v>0</v>
          </cell>
        </row>
        <row r="679">
          <cell r="BE679">
            <v>0</v>
          </cell>
          <cell r="BI679">
            <v>0</v>
          </cell>
          <cell r="BJ679">
            <v>0</v>
          </cell>
          <cell r="BK679">
            <v>0</v>
          </cell>
          <cell r="BL679">
            <v>0</v>
          </cell>
          <cell r="BM679">
            <v>0</v>
          </cell>
          <cell r="BN679">
            <v>0</v>
          </cell>
        </row>
        <row r="680">
          <cell r="BE680">
            <v>0</v>
          </cell>
          <cell r="BI680">
            <v>0</v>
          </cell>
          <cell r="BJ680">
            <v>0</v>
          </cell>
          <cell r="BK680">
            <v>0</v>
          </cell>
          <cell r="BL680">
            <v>0</v>
          </cell>
          <cell r="BM680">
            <v>0</v>
          </cell>
          <cell r="BN680">
            <v>0</v>
          </cell>
        </row>
        <row r="681">
          <cell r="BE681">
            <v>0</v>
          </cell>
          <cell r="BI681">
            <v>0</v>
          </cell>
          <cell r="BJ681">
            <v>0</v>
          </cell>
          <cell r="BK681">
            <v>0</v>
          </cell>
          <cell r="BL681">
            <v>0</v>
          </cell>
          <cell r="BM681">
            <v>0</v>
          </cell>
          <cell r="BN681">
            <v>0</v>
          </cell>
        </row>
        <row r="682">
          <cell r="BE682">
            <v>0</v>
          </cell>
          <cell r="BI682">
            <v>0</v>
          </cell>
          <cell r="BJ682">
            <v>0</v>
          </cell>
          <cell r="BK682">
            <v>0</v>
          </cell>
          <cell r="BL682">
            <v>0</v>
          </cell>
          <cell r="BM682">
            <v>0</v>
          </cell>
          <cell r="BN682">
            <v>0</v>
          </cell>
        </row>
        <row r="683">
          <cell r="BE683">
            <v>0</v>
          </cell>
          <cell r="BI683">
            <v>0</v>
          </cell>
          <cell r="BJ683">
            <v>0</v>
          </cell>
          <cell r="BK683">
            <v>0</v>
          </cell>
          <cell r="BL683">
            <v>0</v>
          </cell>
          <cell r="BM683">
            <v>0</v>
          </cell>
          <cell r="BN683">
            <v>0</v>
          </cell>
        </row>
        <row r="684">
          <cell r="BE684">
            <v>0</v>
          </cell>
          <cell r="BI684">
            <v>0</v>
          </cell>
          <cell r="BJ684">
            <v>0</v>
          </cell>
          <cell r="BK684">
            <v>0</v>
          </cell>
          <cell r="BL684">
            <v>0</v>
          </cell>
          <cell r="BM684">
            <v>0</v>
          </cell>
          <cell r="BN684">
            <v>0</v>
          </cell>
        </row>
        <row r="685">
          <cell r="BE685">
            <v>0</v>
          </cell>
          <cell r="BI685">
            <v>0</v>
          </cell>
          <cell r="BJ685">
            <v>0</v>
          </cell>
          <cell r="BK685">
            <v>0</v>
          </cell>
          <cell r="BL685">
            <v>0</v>
          </cell>
          <cell r="BM685">
            <v>0</v>
          </cell>
          <cell r="BN685">
            <v>0</v>
          </cell>
        </row>
        <row r="686">
          <cell r="BE686">
            <v>0</v>
          </cell>
          <cell r="BI686">
            <v>0</v>
          </cell>
          <cell r="BJ686">
            <v>0</v>
          </cell>
          <cell r="BK686">
            <v>0</v>
          </cell>
          <cell r="BL686">
            <v>0</v>
          </cell>
          <cell r="BM686">
            <v>0</v>
          </cell>
          <cell r="BN686">
            <v>0</v>
          </cell>
        </row>
        <row r="687">
          <cell r="BE687">
            <v>0</v>
          </cell>
          <cell r="BI687">
            <v>0</v>
          </cell>
          <cell r="BJ687">
            <v>0</v>
          </cell>
          <cell r="BK687">
            <v>0</v>
          </cell>
          <cell r="BL687">
            <v>0</v>
          </cell>
          <cell r="BM687">
            <v>0</v>
          </cell>
          <cell r="BN687">
            <v>0</v>
          </cell>
        </row>
        <row r="688">
          <cell r="BE688">
            <v>0</v>
          </cell>
          <cell r="BI688">
            <v>0</v>
          </cell>
          <cell r="BJ688">
            <v>0</v>
          </cell>
          <cell r="BK688">
            <v>0</v>
          </cell>
          <cell r="BL688">
            <v>0</v>
          </cell>
          <cell r="BM688">
            <v>0</v>
          </cell>
          <cell r="BN688">
            <v>0</v>
          </cell>
        </row>
        <row r="689">
          <cell r="BE689">
            <v>0</v>
          </cell>
          <cell r="BI689">
            <v>0</v>
          </cell>
          <cell r="BJ689">
            <v>0</v>
          </cell>
          <cell r="BK689">
            <v>0</v>
          </cell>
          <cell r="BL689">
            <v>0</v>
          </cell>
          <cell r="BM689">
            <v>0</v>
          </cell>
          <cell r="BN689">
            <v>0</v>
          </cell>
        </row>
        <row r="690">
          <cell r="BE690">
            <v>0</v>
          </cell>
          <cell r="BI690">
            <v>0</v>
          </cell>
          <cell r="BJ690">
            <v>0</v>
          </cell>
          <cell r="BK690">
            <v>0</v>
          </cell>
          <cell r="BL690">
            <v>0</v>
          </cell>
          <cell r="BM690">
            <v>0</v>
          </cell>
          <cell r="BN690">
            <v>0</v>
          </cell>
        </row>
        <row r="691">
          <cell r="BE691">
            <v>0</v>
          </cell>
          <cell r="BI691">
            <v>0</v>
          </cell>
          <cell r="BJ691">
            <v>0</v>
          </cell>
          <cell r="BK691">
            <v>0</v>
          </cell>
          <cell r="BL691">
            <v>0</v>
          </cell>
          <cell r="BM691">
            <v>0</v>
          </cell>
          <cell r="BN691">
            <v>0</v>
          </cell>
        </row>
        <row r="692">
          <cell r="BE692">
            <v>0</v>
          </cell>
          <cell r="BI692">
            <v>0</v>
          </cell>
          <cell r="BJ692">
            <v>0</v>
          </cell>
          <cell r="BK692">
            <v>0</v>
          </cell>
          <cell r="BL692">
            <v>0</v>
          </cell>
          <cell r="BM692">
            <v>0</v>
          </cell>
          <cell r="BN692">
            <v>0</v>
          </cell>
        </row>
        <row r="693">
          <cell r="BE693">
            <v>0</v>
          </cell>
          <cell r="BI693">
            <v>0</v>
          </cell>
          <cell r="BJ693">
            <v>0</v>
          </cell>
          <cell r="BK693">
            <v>0</v>
          </cell>
          <cell r="BL693">
            <v>0</v>
          </cell>
          <cell r="BM693">
            <v>0</v>
          </cell>
          <cell r="BN693">
            <v>0</v>
          </cell>
        </row>
        <row r="694">
          <cell r="BE694">
            <v>0</v>
          </cell>
          <cell r="BI694">
            <v>0</v>
          </cell>
          <cell r="BJ694">
            <v>0</v>
          </cell>
          <cell r="BK694">
            <v>0</v>
          </cell>
          <cell r="BL694">
            <v>0</v>
          </cell>
          <cell r="BM694">
            <v>0</v>
          </cell>
          <cell r="BN694">
            <v>0</v>
          </cell>
        </row>
        <row r="695">
          <cell r="BE695">
            <v>0</v>
          </cell>
          <cell r="BI695">
            <v>0</v>
          </cell>
          <cell r="BJ695">
            <v>0</v>
          </cell>
          <cell r="BK695">
            <v>0</v>
          </cell>
          <cell r="BL695">
            <v>0</v>
          </cell>
          <cell r="BM695">
            <v>0</v>
          </cell>
          <cell r="BN695">
            <v>0</v>
          </cell>
        </row>
        <row r="696">
          <cell r="BE696">
            <v>0</v>
          </cell>
          <cell r="BI696">
            <v>0</v>
          </cell>
          <cell r="BJ696">
            <v>0</v>
          </cell>
          <cell r="BK696">
            <v>0</v>
          </cell>
          <cell r="BL696">
            <v>0</v>
          </cell>
          <cell r="BM696">
            <v>0</v>
          </cell>
          <cell r="BN696">
            <v>0</v>
          </cell>
        </row>
        <row r="697">
          <cell r="BE697">
            <v>0</v>
          </cell>
          <cell r="BI697">
            <v>0</v>
          </cell>
          <cell r="BJ697">
            <v>0</v>
          </cell>
          <cell r="BK697">
            <v>0</v>
          </cell>
          <cell r="BL697">
            <v>0</v>
          </cell>
          <cell r="BM697">
            <v>0</v>
          </cell>
          <cell r="BN697">
            <v>0</v>
          </cell>
        </row>
        <row r="698">
          <cell r="BE698">
            <v>0</v>
          </cell>
          <cell r="BI698">
            <v>0</v>
          </cell>
          <cell r="BJ698">
            <v>0</v>
          </cell>
          <cell r="BK698">
            <v>0</v>
          </cell>
          <cell r="BL698">
            <v>0</v>
          </cell>
          <cell r="BM698">
            <v>0</v>
          </cell>
          <cell r="BN698">
            <v>0</v>
          </cell>
        </row>
        <row r="699">
          <cell r="BE699">
            <v>0</v>
          </cell>
          <cell r="BI699">
            <v>0</v>
          </cell>
          <cell r="BJ699">
            <v>0</v>
          </cell>
          <cell r="BK699">
            <v>0</v>
          </cell>
          <cell r="BL699">
            <v>0</v>
          </cell>
          <cell r="BM699">
            <v>0</v>
          </cell>
          <cell r="BN699">
            <v>0</v>
          </cell>
        </row>
        <row r="700">
          <cell r="BE700">
            <v>0</v>
          </cell>
          <cell r="BI700">
            <v>0</v>
          </cell>
          <cell r="BJ700">
            <v>0</v>
          </cell>
          <cell r="BK700">
            <v>0</v>
          </cell>
          <cell r="BL700">
            <v>0</v>
          </cell>
          <cell r="BM700">
            <v>0</v>
          </cell>
          <cell r="BN700">
            <v>0</v>
          </cell>
        </row>
        <row r="701">
          <cell r="BE701">
            <v>0</v>
          </cell>
          <cell r="BI701">
            <v>0</v>
          </cell>
          <cell r="BJ701">
            <v>0</v>
          </cell>
          <cell r="BK701">
            <v>0</v>
          </cell>
          <cell r="BL701">
            <v>0</v>
          </cell>
          <cell r="BM701">
            <v>0</v>
          </cell>
          <cell r="BN701">
            <v>0</v>
          </cell>
        </row>
        <row r="702">
          <cell r="BE702">
            <v>0</v>
          </cell>
          <cell r="BI702">
            <v>0</v>
          </cell>
          <cell r="BJ702">
            <v>0</v>
          </cell>
          <cell r="BK702">
            <v>0</v>
          </cell>
          <cell r="BL702">
            <v>0</v>
          </cell>
          <cell r="BM702">
            <v>0</v>
          </cell>
          <cell r="BN702">
            <v>0</v>
          </cell>
        </row>
        <row r="703">
          <cell r="BE703">
            <v>0</v>
          </cell>
          <cell r="BI703">
            <v>0</v>
          </cell>
          <cell r="BJ703">
            <v>0</v>
          </cell>
          <cell r="BK703">
            <v>0</v>
          </cell>
          <cell r="BL703">
            <v>0</v>
          </cell>
          <cell r="BM703">
            <v>0</v>
          </cell>
          <cell r="BN703">
            <v>0</v>
          </cell>
        </row>
        <row r="704">
          <cell r="BE704">
            <v>0</v>
          </cell>
          <cell r="BI704">
            <v>0</v>
          </cell>
          <cell r="BJ704">
            <v>0</v>
          </cell>
          <cell r="BK704">
            <v>0</v>
          </cell>
          <cell r="BL704">
            <v>0</v>
          </cell>
          <cell r="BM704">
            <v>0</v>
          </cell>
          <cell r="BN704">
            <v>0</v>
          </cell>
        </row>
        <row r="705">
          <cell r="BE705">
            <v>0</v>
          </cell>
          <cell r="BI705">
            <v>0</v>
          </cell>
          <cell r="BJ705">
            <v>0</v>
          </cell>
          <cell r="BK705">
            <v>0</v>
          </cell>
          <cell r="BL705">
            <v>0</v>
          </cell>
          <cell r="BM705">
            <v>0</v>
          </cell>
          <cell r="BN705">
            <v>0</v>
          </cell>
        </row>
        <row r="706">
          <cell r="BE706">
            <v>0</v>
          </cell>
          <cell r="BI706">
            <v>0</v>
          </cell>
          <cell r="BJ706">
            <v>0</v>
          </cell>
          <cell r="BK706">
            <v>0</v>
          </cell>
          <cell r="BL706">
            <v>0</v>
          </cell>
          <cell r="BM706">
            <v>0</v>
          </cell>
          <cell r="BN706">
            <v>0</v>
          </cell>
        </row>
        <row r="707">
          <cell r="BE707">
            <v>0</v>
          </cell>
          <cell r="BI707">
            <v>0</v>
          </cell>
          <cell r="BJ707">
            <v>0</v>
          </cell>
          <cell r="BK707">
            <v>0</v>
          </cell>
          <cell r="BL707">
            <v>0</v>
          </cell>
          <cell r="BM707">
            <v>0</v>
          </cell>
          <cell r="BN707">
            <v>0</v>
          </cell>
        </row>
        <row r="708">
          <cell r="BE708">
            <v>0</v>
          </cell>
          <cell r="BI708">
            <v>0</v>
          </cell>
          <cell r="BJ708">
            <v>0</v>
          </cell>
          <cell r="BK708">
            <v>0</v>
          </cell>
          <cell r="BL708">
            <v>0</v>
          </cell>
          <cell r="BM708">
            <v>0</v>
          </cell>
          <cell r="BN708">
            <v>0</v>
          </cell>
        </row>
        <row r="709">
          <cell r="BE709">
            <v>0</v>
          </cell>
          <cell r="BI709">
            <v>0</v>
          </cell>
          <cell r="BJ709">
            <v>0</v>
          </cell>
          <cell r="BK709">
            <v>0</v>
          </cell>
          <cell r="BL709">
            <v>0</v>
          </cell>
          <cell r="BM709">
            <v>0</v>
          </cell>
          <cell r="BN709">
            <v>0</v>
          </cell>
        </row>
        <row r="710">
          <cell r="BE710">
            <v>0</v>
          </cell>
          <cell r="BI710">
            <v>0</v>
          </cell>
          <cell r="BJ710">
            <v>0</v>
          </cell>
          <cell r="BK710">
            <v>0</v>
          </cell>
          <cell r="BL710">
            <v>0</v>
          </cell>
          <cell r="BM710">
            <v>0</v>
          </cell>
          <cell r="BN710">
            <v>0</v>
          </cell>
        </row>
        <row r="711">
          <cell r="BE711">
            <v>0</v>
          </cell>
          <cell r="BI711">
            <v>0</v>
          </cell>
          <cell r="BJ711">
            <v>0</v>
          </cell>
          <cell r="BK711">
            <v>0</v>
          </cell>
          <cell r="BL711">
            <v>0</v>
          </cell>
          <cell r="BM711">
            <v>0</v>
          </cell>
          <cell r="BN711">
            <v>0</v>
          </cell>
        </row>
        <row r="712">
          <cell r="BE712">
            <v>0</v>
          </cell>
          <cell r="BI712">
            <v>0</v>
          </cell>
          <cell r="BJ712">
            <v>0</v>
          </cell>
          <cell r="BK712">
            <v>0</v>
          </cell>
          <cell r="BL712">
            <v>0</v>
          </cell>
          <cell r="BM712">
            <v>0</v>
          </cell>
          <cell r="BN712">
            <v>0</v>
          </cell>
        </row>
        <row r="713">
          <cell r="BE713">
            <v>0</v>
          </cell>
          <cell r="BI713">
            <v>0</v>
          </cell>
          <cell r="BJ713">
            <v>0</v>
          </cell>
          <cell r="BK713">
            <v>0</v>
          </cell>
          <cell r="BL713">
            <v>0</v>
          </cell>
          <cell r="BM713">
            <v>0</v>
          </cell>
          <cell r="BN713">
            <v>0</v>
          </cell>
        </row>
        <row r="714">
          <cell r="BE714">
            <v>0</v>
          </cell>
          <cell r="BI714">
            <v>0</v>
          </cell>
          <cell r="BJ714">
            <v>0</v>
          </cell>
          <cell r="BK714">
            <v>0</v>
          </cell>
          <cell r="BL714">
            <v>0</v>
          </cell>
          <cell r="BM714">
            <v>0</v>
          </cell>
          <cell r="BN714">
            <v>0</v>
          </cell>
        </row>
        <row r="715">
          <cell r="BE715">
            <v>0</v>
          </cell>
          <cell r="BI715">
            <v>0</v>
          </cell>
          <cell r="BJ715">
            <v>0</v>
          </cell>
          <cell r="BK715">
            <v>0</v>
          </cell>
          <cell r="BL715">
            <v>0</v>
          </cell>
          <cell r="BM715">
            <v>0</v>
          </cell>
          <cell r="BN715">
            <v>0</v>
          </cell>
        </row>
        <row r="716">
          <cell r="BE716">
            <v>0</v>
          </cell>
          <cell r="BI716">
            <v>0</v>
          </cell>
          <cell r="BJ716">
            <v>0</v>
          </cell>
          <cell r="BK716">
            <v>0</v>
          </cell>
          <cell r="BL716">
            <v>0</v>
          </cell>
          <cell r="BM716">
            <v>0</v>
          </cell>
          <cell r="BN716">
            <v>0</v>
          </cell>
        </row>
        <row r="717">
          <cell r="BE717">
            <v>0</v>
          </cell>
          <cell r="BI717">
            <v>0</v>
          </cell>
          <cell r="BJ717">
            <v>0</v>
          </cell>
          <cell r="BK717">
            <v>0</v>
          </cell>
          <cell r="BL717">
            <v>0</v>
          </cell>
          <cell r="BM717">
            <v>0</v>
          </cell>
          <cell r="BN717">
            <v>0</v>
          </cell>
        </row>
        <row r="718">
          <cell r="BE718">
            <v>0</v>
          </cell>
          <cell r="BI718">
            <v>0</v>
          </cell>
          <cell r="BJ718">
            <v>0</v>
          </cell>
          <cell r="BK718">
            <v>0</v>
          </cell>
          <cell r="BL718">
            <v>0</v>
          </cell>
          <cell r="BM718">
            <v>0</v>
          </cell>
          <cell r="BN718">
            <v>0</v>
          </cell>
        </row>
        <row r="719">
          <cell r="BE719">
            <v>0</v>
          </cell>
          <cell r="BI719">
            <v>0</v>
          </cell>
          <cell r="BJ719">
            <v>0</v>
          </cell>
          <cell r="BK719">
            <v>0</v>
          </cell>
          <cell r="BL719">
            <v>0</v>
          </cell>
          <cell r="BM719">
            <v>0</v>
          </cell>
          <cell r="BN719">
            <v>0</v>
          </cell>
        </row>
        <row r="720">
          <cell r="BE720">
            <v>0</v>
          </cell>
          <cell r="BI720">
            <v>0</v>
          </cell>
          <cell r="BJ720">
            <v>0</v>
          </cell>
          <cell r="BK720">
            <v>0</v>
          </cell>
          <cell r="BL720">
            <v>0</v>
          </cell>
          <cell r="BM720">
            <v>0</v>
          </cell>
          <cell r="BN720">
            <v>0</v>
          </cell>
        </row>
        <row r="721">
          <cell r="BE721">
            <v>0</v>
          </cell>
          <cell r="BI721">
            <v>0</v>
          </cell>
          <cell r="BJ721">
            <v>0</v>
          </cell>
          <cell r="BK721">
            <v>0</v>
          </cell>
          <cell r="BL721">
            <v>0</v>
          </cell>
          <cell r="BM721">
            <v>0</v>
          </cell>
          <cell r="BN721">
            <v>0</v>
          </cell>
        </row>
        <row r="722">
          <cell r="BE722">
            <v>0</v>
          </cell>
          <cell r="BI722">
            <v>0</v>
          </cell>
          <cell r="BJ722">
            <v>0</v>
          </cell>
          <cell r="BK722">
            <v>0</v>
          </cell>
          <cell r="BL722">
            <v>0</v>
          </cell>
          <cell r="BM722">
            <v>0</v>
          </cell>
          <cell r="BN722">
            <v>0</v>
          </cell>
        </row>
        <row r="723">
          <cell r="BE723">
            <v>0</v>
          </cell>
          <cell r="BI723">
            <v>0</v>
          </cell>
          <cell r="BJ723">
            <v>0</v>
          </cell>
          <cell r="BK723">
            <v>0</v>
          </cell>
          <cell r="BL723">
            <v>0</v>
          </cell>
          <cell r="BM723">
            <v>0</v>
          </cell>
          <cell r="BN723">
            <v>0</v>
          </cell>
        </row>
        <row r="724">
          <cell r="BE724">
            <v>0</v>
          </cell>
          <cell r="BI724">
            <v>0</v>
          </cell>
          <cell r="BJ724">
            <v>0</v>
          </cell>
          <cell r="BK724">
            <v>0</v>
          </cell>
          <cell r="BL724">
            <v>0</v>
          </cell>
          <cell r="BM724">
            <v>0</v>
          </cell>
          <cell r="BN724">
            <v>0</v>
          </cell>
        </row>
        <row r="725">
          <cell r="BE725">
            <v>0</v>
          </cell>
          <cell r="BI725">
            <v>0</v>
          </cell>
          <cell r="BJ725">
            <v>0</v>
          </cell>
          <cell r="BK725">
            <v>0</v>
          </cell>
          <cell r="BL725">
            <v>0</v>
          </cell>
          <cell r="BM725">
            <v>0</v>
          </cell>
          <cell r="BN725">
            <v>0</v>
          </cell>
        </row>
        <row r="726">
          <cell r="BE726">
            <v>0</v>
          </cell>
          <cell r="BI726">
            <v>0</v>
          </cell>
          <cell r="BJ726">
            <v>0</v>
          </cell>
          <cell r="BK726">
            <v>0</v>
          </cell>
          <cell r="BL726">
            <v>0</v>
          </cell>
          <cell r="BM726">
            <v>0</v>
          </cell>
          <cell r="BN726">
            <v>0</v>
          </cell>
        </row>
        <row r="727">
          <cell r="BE727">
            <v>0</v>
          </cell>
          <cell r="BI727">
            <v>0</v>
          </cell>
          <cell r="BJ727">
            <v>0</v>
          </cell>
          <cell r="BK727">
            <v>0</v>
          </cell>
          <cell r="BL727">
            <v>0</v>
          </cell>
          <cell r="BM727">
            <v>0</v>
          </cell>
          <cell r="BN727">
            <v>0</v>
          </cell>
        </row>
        <row r="728">
          <cell r="BE728">
            <v>0</v>
          </cell>
          <cell r="BI728">
            <v>0</v>
          </cell>
          <cell r="BJ728">
            <v>0</v>
          </cell>
          <cell r="BK728">
            <v>0</v>
          </cell>
          <cell r="BL728">
            <v>0</v>
          </cell>
          <cell r="BM728">
            <v>0</v>
          </cell>
          <cell r="BN728">
            <v>0</v>
          </cell>
        </row>
        <row r="729">
          <cell r="BE729">
            <v>0</v>
          </cell>
          <cell r="BI729">
            <v>0</v>
          </cell>
          <cell r="BJ729">
            <v>0</v>
          </cell>
          <cell r="BK729">
            <v>0</v>
          </cell>
          <cell r="BL729">
            <v>0</v>
          </cell>
          <cell r="BM729">
            <v>0</v>
          </cell>
          <cell r="BN729">
            <v>0</v>
          </cell>
        </row>
        <row r="730">
          <cell r="BE730">
            <v>0</v>
          </cell>
          <cell r="BI730">
            <v>0</v>
          </cell>
          <cell r="BJ730">
            <v>0</v>
          </cell>
          <cell r="BK730">
            <v>0</v>
          </cell>
          <cell r="BL730">
            <v>0</v>
          </cell>
          <cell r="BM730">
            <v>0</v>
          </cell>
          <cell r="BN730">
            <v>0</v>
          </cell>
        </row>
        <row r="731">
          <cell r="BE731">
            <v>0</v>
          </cell>
          <cell r="BI731">
            <v>0</v>
          </cell>
          <cell r="BJ731">
            <v>0</v>
          </cell>
          <cell r="BK731">
            <v>0</v>
          </cell>
          <cell r="BL731">
            <v>0</v>
          </cell>
          <cell r="BM731">
            <v>0</v>
          </cell>
          <cell r="BN731">
            <v>0</v>
          </cell>
        </row>
        <row r="732">
          <cell r="BE732">
            <v>0</v>
          </cell>
          <cell r="BI732">
            <v>0</v>
          </cell>
          <cell r="BJ732">
            <v>0</v>
          </cell>
          <cell r="BK732">
            <v>0</v>
          </cell>
          <cell r="BL732">
            <v>0</v>
          </cell>
          <cell r="BM732">
            <v>0</v>
          </cell>
          <cell r="BN732">
            <v>0</v>
          </cell>
        </row>
        <row r="733">
          <cell r="BE733">
            <v>0</v>
          </cell>
          <cell r="BI733">
            <v>0</v>
          </cell>
          <cell r="BJ733">
            <v>0</v>
          </cell>
          <cell r="BK733">
            <v>0</v>
          </cell>
          <cell r="BL733">
            <v>0</v>
          </cell>
          <cell r="BM733">
            <v>0</v>
          </cell>
          <cell r="BN733">
            <v>0</v>
          </cell>
        </row>
        <row r="734">
          <cell r="BE734">
            <v>0</v>
          </cell>
          <cell r="BI734">
            <v>0</v>
          </cell>
          <cell r="BJ734">
            <v>0</v>
          </cell>
          <cell r="BK734">
            <v>0</v>
          </cell>
          <cell r="BL734">
            <v>0</v>
          </cell>
          <cell r="BM734">
            <v>0</v>
          </cell>
          <cell r="BN734">
            <v>0</v>
          </cell>
        </row>
        <row r="735">
          <cell r="BE735">
            <v>0</v>
          </cell>
          <cell r="BI735">
            <v>0</v>
          </cell>
          <cell r="BJ735">
            <v>0</v>
          </cell>
          <cell r="BK735">
            <v>0</v>
          </cell>
          <cell r="BL735">
            <v>0</v>
          </cell>
          <cell r="BM735">
            <v>0</v>
          </cell>
          <cell r="BN735">
            <v>0</v>
          </cell>
        </row>
        <row r="736">
          <cell r="BE736">
            <v>0</v>
          </cell>
          <cell r="BI736">
            <v>0</v>
          </cell>
          <cell r="BJ736">
            <v>0</v>
          </cell>
          <cell r="BK736">
            <v>0</v>
          </cell>
          <cell r="BL736">
            <v>0</v>
          </cell>
          <cell r="BM736">
            <v>0</v>
          </cell>
          <cell r="BN736">
            <v>0</v>
          </cell>
        </row>
        <row r="737">
          <cell r="BE737">
            <v>0</v>
          </cell>
          <cell r="BI737">
            <v>0</v>
          </cell>
          <cell r="BJ737">
            <v>0</v>
          </cell>
          <cell r="BK737">
            <v>0</v>
          </cell>
          <cell r="BL737">
            <v>0</v>
          </cell>
          <cell r="BM737">
            <v>0</v>
          </cell>
          <cell r="BN737">
            <v>0</v>
          </cell>
        </row>
        <row r="738">
          <cell r="BE738">
            <v>0</v>
          </cell>
          <cell r="BI738">
            <v>0</v>
          </cell>
          <cell r="BJ738">
            <v>0</v>
          </cell>
          <cell r="BK738">
            <v>0</v>
          </cell>
          <cell r="BL738">
            <v>0</v>
          </cell>
          <cell r="BM738">
            <v>0</v>
          </cell>
          <cell r="BN738">
            <v>0</v>
          </cell>
        </row>
        <row r="739">
          <cell r="BE739">
            <v>0</v>
          </cell>
          <cell r="BI739">
            <v>0</v>
          </cell>
          <cell r="BJ739">
            <v>0</v>
          </cell>
          <cell r="BK739">
            <v>0</v>
          </cell>
          <cell r="BL739">
            <v>0</v>
          </cell>
          <cell r="BM739">
            <v>0</v>
          </cell>
          <cell r="BN739">
            <v>0</v>
          </cell>
        </row>
        <row r="740">
          <cell r="BE740">
            <v>0</v>
          </cell>
          <cell r="BI740">
            <v>0</v>
          </cell>
          <cell r="BJ740">
            <v>0</v>
          </cell>
          <cell r="BK740">
            <v>0</v>
          </cell>
          <cell r="BL740">
            <v>0</v>
          </cell>
          <cell r="BM740">
            <v>0</v>
          </cell>
          <cell r="BN740">
            <v>0</v>
          </cell>
        </row>
        <row r="741">
          <cell r="BE741">
            <v>0</v>
          </cell>
          <cell r="BI741">
            <v>0</v>
          </cell>
          <cell r="BJ741">
            <v>0</v>
          </cell>
          <cell r="BK741">
            <v>0</v>
          </cell>
          <cell r="BL741">
            <v>0</v>
          </cell>
          <cell r="BM741">
            <v>0</v>
          </cell>
          <cell r="BN741">
            <v>0</v>
          </cell>
        </row>
        <row r="742">
          <cell r="BE742">
            <v>0</v>
          </cell>
          <cell r="BI742">
            <v>0</v>
          </cell>
          <cell r="BJ742">
            <v>0</v>
          </cell>
          <cell r="BK742">
            <v>0</v>
          </cell>
          <cell r="BL742">
            <v>0</v>
          </cell>
          <cell r="BM742">
            <v>0</v>
          </cell>
          <cell r="BN742">
            <v>0</v>
          </cell>
        </row>
        <row r="743">
          <cell r="BE743">
            <v>0</v>
          </cell>
          <cell r="BI743">
            <v>0</v>
          </cell>
          <cell r="BJ743">
            <v>0</v>
          </cell>
          <cell r="BK743">
            <v>0</v>
          </cell>
          <cell r="BL743">
            <v>0</v>
          </cell>
          <cell r="BM743">
            <v>0</v>
          </cell>
          <cell r="BN743">
            <v>0</v>
          </cell>
        </row>
        <row r="744">
          <cell r="BE744">
            <v>0</v>
          </cell>
          <cell r="BI744">
            <v>0</v>
          </cell>
          <cell r="BJ744">
            <v>0</v>
          </cell>
          <cell r="BK744">
            <v>0</v>
          </cell>
          <cell r="BL744">
            <v>0</v>
          </cell>
          <cell r="BM744">
            <v>0</v>
          </cell>
          <cell r="BN744">
            <v>0</v>
          </cell>
        </row>
        <row r="745">
          <cell r="BE745">
            <v>0</v>
          </cell>
          <cell r="BI745">
            <v>0</v>
          </cell>
          <cell r="BJ745">
            <v>0</v>
          </cell>
          <cell r="BK745">
            <v>0</v>
          </cell>
          <cell r="BL745">
            <v>0</v>
          </cell>
          <cell r="BM745">
            <v>0</v>
          </cell>
          <cell r="BN745">
            <v>0</v>
          </cell>
        </row>
        <row r="746">
          <cell r="BE746">
            <v>0</v>
          </cell>
          <cell r="BI746">
            <v>0</v>
          </cell>
          <cell r="BJ746">
            <v>0</v>
          </cell>
          <cell r="BK746">
            <v>0</v>
          </cell>
          <cell r="BL746">
            <v>0</v>
          </cell>
          <cell r="BM746">
            <v>0</v>
          </cell>
          <cell r="BN746">
            <v>0</v>
          </cell>
        </row>
        <row r="747">
          <cell r="BE747">
            <v>0</v>
          </cell>
          <cell r="BI747">
            <v>0</v>
          </cell>
          <cell r="BJ747">
            <v>0</v>
          </cell>
          <cell r="BK747">
            <v>0</v>
          </cell>
          <cell r="BL747">
            <v>0</v>
          </cell>
          <cell r="BM747">
            <v>0</v>
          </cell>
          <cell r="BN747">
            <v>0</v>
          </cell>
        </row>
        <row r="748">
          <cell r="BE748">
            <v>0</v>
          </cell>
          <cell r="BI748">
            <v>0</v>
          </cell>
          <cell r="BJ748">
            <v>0</v>
          </cell>
          <cell r="BK748">
            <v>0</v>
          </cell>
          <cell r="BL748">
            <v>0</v>
          </cell>
          <cell r="BM748">
            <v>0</v>
          </cell>
          <cell r="BN748">
            <v>0</v>
          </cell>
        </row>
        <row r="749">
          <cell r="BE749">
            <v>0</v>
          </cell>
          <cell r="BI749">
            <v>0</v>
          </cell>
          <cell r="BJ749">
            <v>0</v>
          </cell>
          <cell r="BK749">
            <v>0</v>
          </cell>
          <cell r="BL749">
            <v>0</v>
          </cell>
          <cell r="BM749">
            <v>0</v>
          </cell>
          <cell r="BN749">
            <v>0</v>
          </cell>
        </row>
        <row r="750">
          <cell r="BE750">
            <v>0</v>
          </cell>
          <cell r="BI750">
            <v>0</v>
          </cell>
          <cell r="BJ750">
            <v>0</v>
          </cell>
          <cell r="BK750">
            <v>0</v>
          </cell>
          <cell r="BL750">
            <v>0</v>
          </cell>
          <cell r="BM750">
            <v>0</v>
          </cell>
          <cell r="BN750">
            <v>0</v>
          </cell>
        </row>
        <row r="751">
          <cell r="BE751">
            <v>0</v>
          </cell>
          <cell r="BI751">
            <v>0</v>
          </cell>
          <cell r="BJ751">
            <v>0</v>
          </cell>
          <cell r="BK751">
            <v>0</v>
          </cell>
          <cell r="BL751">
            <v>0</v>
          </cell>
          <cell r="BM751">
            <v>0</v>
          </cell>
          <cell r="BN751">
            <v>0</v>
          </cell>
        </row>
        <row r="752">
          <cell r="BE752">
            <v>0</v>
          </cell>
          <cell r="BI752">
            <v>0</v>
          </cell>
          <cell r="BJ752">
            <v>0</v>
          </cell>
          <cell r="BK752">
            <v>0</v>
          </cell>
          <cell r="BL752">
            <v>0</v>
          </cell>
          <cell r="BM752">
            <v>0</v>
          </cell>
          <cell r="BN752">
            <v>0</v>
          </cell>
        </row>
        <row r="753">
          <cell r="BE753">
            <v>0</v>
          </cell>
          <cell r="BI753">
            <v>0</v>
          </cell>
          <cell r="BJ753">
            <v>0</v>
          </cell>
          <cell r="BK753">
            <v>0</v>
          </cell>
          <cell r="BL753">
            <v>0</v>
          </cell>
          <cell r="BM753">
            <v>0</v>
          </cell>
          <cell r="BN753">
            <v>0</v>
          </cell>
        </row>
        <row r="754">
          <cell r="BE754">
            <v>0</v>
          </cell>
          <cell r="BI754">
            <v>0</v>
          </cell>
          <cell r="BJ754">
            <v>0</v>
          </cell>
          <cell r="BK754">
            <v>0</v>
          </cell>
          <cell r="BL754">
            <v>0</v>
          </cell>
          <cell r="BM754">
            <v>0</v>
          </cell>
          <cell r="BN754">
            <v>0</v>
          </cell>
        </row>
        <row r="755">
          <cell r="BE755">
            <v>0</v>
          </cell>
          <cell r="BI755">
            <v>0</v>
          </cell>
          <cell r="BJ755">
            <v>0</v>
          </cell>
          <cell r="BK755">
            <v>0</v>
          </cell>
          <cell r="BL755">
            <v>0</v>
          </cell>
          <cell r="BM755">
            <v>0</v>
          </cell>
          <cell r="BN755">
            <v>0</v>
          </cell>
        </row>
        <row r="756">
          <cell r="BE756">
            <v>0</v>
          </cell>
          <cell r="BI756">
            <v>0</v>
          </cell>
          <cell r="BJ756">
            <v>0</v>
          </cell>
          <cell r="BK756">
            <v>0</v>
          </cell>
          <cell r="BL756">
            <v>0</v>
          </cell>
          <cell r="BM756">
            <v>0</v>
          </cell>
          <cell r="BN756">
            <v>0</v>
          </cell>
        </row>
        <row r="757">
          <cell r="BE757">
            <v>0</v>
          </cell>
          <cell r="BI757">
            <v>0</v>
          </cell>
          <cell r="BJ757">
            <v>0</v>
          </cell>
          <cell r="BK757">
            <v>0</v>
          </cell>
          <cell r="BL757">
            <v>0</v>
          </cell>
          <cell r="BM757">
            <v>0</v>
          </cell>
          <cell r="BN757">
            <v>0</v>
          </cell>
        </row>
        <row r="758">
          <cell r="BE758">
            <v>0</v>
          </cell>
          <cell r="BI758">
            <v>0</v>
          </cell>
          <cell r="BJ758">
            <v>0</v>
          </cell>
          <cell r="BK758">
            <v>0</v>
          </cell>
          <cell r="BL758">
            <v>0</v>
          </cell>
          <cell r="BM758">
            <v>0</v>
          </cell>
          <cell r="BN758">
            <v>0</v>
          </cell>
        </row>
        <row r="759">
          <cell r="BE759">
            <v>0</v>
          </cell>
          <cell r="BI759">
            <v>0</v>
          </cell>
          <cell r="BJ759">
            <v>0</v>
          </cell>
          <cell r="BK759">
            <v>0</v>
          </cell>
          <cell r="BL759">
            <v>0</v>
          </cell>
          <cell r="BM759">
            <v>0</v>
          </cell>
          <cell r="BN759">
            <v>0</v>
          </cell>
        </row>
        <row r="760">
          <cell r="BE760">
            <v>0</v>
          </cell>
          <cell r="BI760">
            <v>0</v>
          </cell>
          <cell r="BJ760">
            <v>0</v>
          </cell>
          <cell r="BK760">
            <v>0</v>
          </cell>
          <cell r="BL760">
            <v>0</v>
          </cell>
          <cell r="BM760">
            <v>0</v>
          </cell>
          <cell r="BN760">
            <v>0</v>
          </cell>
        </row>
        <row r="761">
          <cell r="BE761">
            <v>0</v>
          </cell>
          <cell r="BI761">
            <v>0</v>
          </cell>
          <cell r="BJ761">
            <v>0</v>
          </cell>
          <cell r="BK761">
            <v>0</v>
          </cell>
          <cell r="BL761">
            <v>0</v>
          </cell>
          <cell r="BM761">
            <v>0</v>
          </cell>
          <cell r="BN761">
            <v>0</v>
          </cell>
        </row>
        <row r="762">
          <cell r="BE762">
            <v>0</v>
          </cell>
          <cell r="BI762">
            <v>0</v>
          </cell>
          <cell r="BJ762">
            <v>0</v>
          </cell>
          <cell r="BK762">
            <v>0</v>
          </cell>
          <cell r="BL762">
            <v>0</v>
          </cell>
          <cell r="BM762">
            <v>0</v>
          </cell>
          <cell r="BN762">
            <v>0</v>
          </cell>
        </row>
        <row r="763">
          <cell r="BE763">
            <v>0</v>
          </cell>
          <cell r="BI763">
            <v>0</v>
          </cell>
          <cell r="BJ763">
            <v>0</v>
          </cell>
          <cell r="BK763">
            <v>0</v>
          </cell>
          <cell r="BL763">
            <v>0</v>
          </cell>
          <cell r="BM763">
            <v>0</v>
          </cell>
          <cell r="BN763">
            <v>0</v>
          </cell>
        </row>
        <row r="764">
          <cell r="BE764">
            <v>0</v>
          </cell>
          <cell r="BI764">
            <v>0</v>
          </cell>
          <cell r="BJ764">
            <v>0</v>
          </cell>
          <cell r="BK764">
            <v>0</v>
          </cell>
          <cell r="BL764">
            <v>0</v>
          </cell>
          <cell r="BM764">
            <v>0</v>
          </cell>
          <cell r="BN764">
            <v>0</v>
          </cell>
        </row>
        <row r="765">
          <cell r="BE765">
            <v>0</v>
          </cell>
          <cell r="BI765">
            <v>0</v>
          </cell>
          <cell r="BJ765">
            <v>0</v>
          </cell>
          <cell r="BK765">
            <v>0</v>
          </cell>
          <cell r="BL765">
            <v>0</v>
          </cell>
          <cell r="BM765">
            <v>0</v>
          </cell>
          <cell r="BN765">
            <v>0</v>
          </cell>
        </row>
        <row r="766">
          <cell r="BE766">
            <v>0</v>
          </cell>
          <cell r="BI766">
            <v>0</v>
          </cell>
          <cell r="BJ766">
            <v>0</v>
          </cell>
          <cell r="BK766">
            <v>0</v>
          </cell>
          <cell r="BL766">
            <v>0</v>
          </cell>
          <cell r="BM766">
            <v>0</v>
          </cell>
          <cell r="BN766">
            <v>0</v>
          </cell>
        </row>
        <row r="767">
          <cell r="BE767">
            <v>0</v>
          </cell>
          <cell r="BI767">
            <v>0</v>
          </cell>
          <cell r="BJ767">
            <v>0</v>
          </cell>
          <cell r="BK767">
            <v>0</v>
          </cell>
          <cell r="BL767">
            <v>0</v>
          </cell>
          <cell r="BM767">
            <v>0</v>
          </cell>
          <cell r="BN767">
            <v>0</v>
          </cell>
        </row>
        <row r="768">
          <cell r="BE768">
            <v>0</v>
          </cell>
          <cell r="BI768">
            <v>0</v>
          </cell>
          <cell r="BJ768">
            <v>0</v>
          </cell>
          <cell r="BK768">
            <v>0</v>
          </cell>
          <cell r="BL768">
            <v>0</v>
          </cell>
          <cell r="BM768">
            <v>0</v>
          </cell>
          <cell r="BN768">
            <v>0</v>
          </cell>
        </row>
        <row r="769">
          <cell r="BE769">
            <v>0</v>
          </cell>
          <cell r="BI769">
            <v>0</v>
          </cell>
          <cell r="BJ769">
            <v>0</v>
          </cell>
          <cell r="BK769">
            <v>0</v>
          </cell>
          <cell r="BL769">
            <v>0</v>
          </cell>
          <cell r="BM769">
            <v>0</v>
          </cell>
          <cell r="BN769">
            <v>0</v>
          </cell>
        </row>
        <row r="770">
          <cell r="BE770">
            <v>0</v>
          </cell>
          <cell r="BI770">
            <v>0</v>
          </cell>
          <cell r="BJ770">
            <v>0</v>
          </cell>
          <cell r="BK770">
            <v>0</v>
          </cell>
          <cell r="BL770">
            <v>0</v>
          </cell>
          <cell r="BM770">
            <v>0</v>
          </cell>
          <cell r="BN770">
            <v>0</v>
          </cell>
        </row>
        <row r="771">
          <cell r="BE771">
            <v>0</v>
          </cell>
          <cell r="BI771">
            <v>0</v>
          </cell>
          <cell r="BJ771">
            <v>0</v>
          </cell>
          <cell r="BK771">
            <v>0</v>
          </cell>
          <cell r="BL771">
            <v>0</v>
          </cell>
          <cell r="BM771">
            <v>0</v>
          </cell>
          <cell r="BN771">
            <v>0</v>
          </cell>
        </row>
        <row r="772">
          <cell r="BE772">
            <v>0</v>
          </cell>
          <cell r="BI772">
            <v>0</v>
          </cell>
          <cell r="BJ772">
            <v>0</v>
          </cell>
          <cell r="BK772">
            <v>0</v>
          </cell>
          <cell r="BL772">
            <v>0</v>
          </cell>
          <cell r="BM772">
            <v>0</v>
          </cell>
          <cell r="BN772">
            <v>0</v>
          </cell>
        </row>
        <row r="773">
          <cell r="BE773">
            <v>0</v>
          </cell>
          <cell r="BI773">
            <v>0</v>
          </cell>
          <cell r="BJ773">
            <v>0</v>
          </cell>
          <cell r="BK773">
            <v>0</v>
          </cell>
          <cell r="BL773">
            <v>0</v>
          </cell>
          <cell r="BM773">
            <v>0</v>
          </cell>
          <cell r="BN773">
            <v>0</v>
          </cell>
        </row>
        <row r="774">
          <cell r="BE774">
            <v>0</v>
          </cell>
          <cell r="BI774">
            <v>0</v>
          </cell>
          <cell r="BJ774">
            <v>0</v>
          </cell>
          <cell r="BK774">
            <v>0</v>
          </cell>
          <cell r="BL774">
            <v>0</v>
          </cell>
          <cell r="BM774">
            <v>0</v>
          </cell>
          <cell r="BN774">
            <v>0</v>
          </cell>
        </row>
        <row r="775">
          <cell r="BE775">
            <v>0</v>
          </cell>
          <cell r="BI775">
            <v>0</v>
          </cell>
          <cell r="BJ775">
            <v>0</v>
          </cell>
          <cell r="BK775">
            <v>0</v>
          </cell>
          <cell r="BL775">
            <v>0</v>
          </cell>
          <cell r="BM775">
            <v>0</v>
          </cell>
          <cell r="BN775">
            <v>0</v>
          </cell>
        </row>
        <row r="776">
          <cell r="BE776">
            <v>0</v>
          </cell>
          <cell r="BI776">
            <v>0</v>
          </cell>
          <cell r="BJ776">
            <v>0</v>
          </cell>
          <cell r="BK776">
            <v>0</v>
          </cell>
          <cell r="BL776">
            <v>0</v>
          </cell>
          <cell r="BM776">
            <v>0</v>
          </cell>
          <cell r="BN776">
            <v>0</v>
          </cell>
        </row>
        <row r="777">
          <cell r="BE777">
            <v>0</v>
          </cell>
          <cell r="BI777">
            <v>0</v>
          </cell>
          <cell r="BJ777">
            <v>0</v>
          </cell>
          <cell r="BK777">
            <v>0</v>
          </cell>
          <cell r="BL777">
            <v>0</v>
          </cell>
          <cell r="BM777">
            <v>0</v>
          </cell>
          <cell r="BN777">
            <v>0</v>
          </cell>
        </row>
        <row r="778">
          <cell r="BE778">
            <v>0</v>
          </cell>
          <cell r="BI778">
            <v>0</v>
          </cell>
          <cell r="BJ778">
            <v>0</v>
          </cell>
          <cell r="BK778">
            <v>0</v>
          </cell>
          <cell r="BL778">
            <v>0</v>
          </cell>
          <cell r="BM778">
            <v>0</v>
          </cell>
          <cell r="BN778">
            <v>0</v>
          </cell>
        </row>
        <row r="779">
          <cell r="BE779">
            <v>0</v>
          </cell>
          <cell r="BI779">
            <v>0</v>
          </cell>
          <cell r="BJ779">
            <v>0</v>
          </cell>
          <cell r="BK779">
            <v>0</v>
          </cell>
          <cell r="BL779">
            <v>0</v>
          </cell>
          <cell r="BM779">
            <v>0</v>
          </cell>
          <cell r="BN779">
            <v>0</v>
          </cell>
        </row>
        <row r="780">
          <cell r="BE780">
            <v>0</v>
          </cell>
          <cell r="BI780">
            <v>0</v>
          </cell>
          <cell r="BJ780">
            <v>0</v>
          </cell>
          <cell r="BK780">
            <v>0</v>
          </cell>
          <cell r="BL780">
            <v>0</v>
          </cell>
          <cell r="BM780">
            <v>0</v>
          </cell>
          <cell r="BN780">
            <v>0</v>
          </cell>
        </row>
        <row r="781">
          <cell r="BE781">
            <v>0</v>
          </cell>
          <cell r="BI781">
            <v>0</v>
          </cell>
          <cell r="BJ781">
            <v>0</v>
          </cell>
          <cell r="BK781">
            <v>0</v>
          </cell>
          <cell r="BL781">
            <v>0</v>
          </cell>
          <cell r="BM781">
            <v>0</v>
          </cell>
          <cell r="BN781">
            <v>0</v>
          </cell>
        </row>
        <row r="782">
          <cell r="BE782">
            <v>0</v>
          </cell>
          <cell r="BI782">
            <v>0</v>
          </cell>
          <cell r="BJ782">
            <v>0</v>
          </cell>
          <cell r="BK782">
            <v>0</v>
          </cell>
          <cell r="BL782">
            <v>0</v>
          </cell>
          <cell r="BM782">
            <v>0</v>
          </cell>
          <cell r="BN782">
            <v>0</v>
          </cell>
        </row>
        <row r="783">
          <cell r="BE783">
            <v>0</v>
          </cell>
          <cell r="BI783">
            <v>0</v>
          </cell>
          <cell r="BJ783">
            <v>0</v>
          </cell>
          <cell r="BK783">
            <v>0</v>
          </cell>
          <cell r="BL783">
            <v>0</v>
          </cell>
          <cell r="BM783">
            <v>0</v>
          </cell>
          <cell r="BN783">
            <v>0</v>
          </cell>
        </row>
        <row r="784">
          <cell r="BE784">
            <v>0</v>
          </cell>
          <cell r="BI784">
            <v>0</v>
          </cell>
          <cell r="BJ784">
            <v>0</v>
          </cell>
          <cell r="BK784">
            <v>0</v>
          </cell>
          <cell r="BL784">
            <v>0</v>
          </cell>
          <cell r="BM784">
            <v>0</v>
          </cell>
          <cell r="BN784">
            <v>0</v>
          </cell>
        </row>
        <row r="785">
          <cell r="BE785">
            <v>0</v>
          </cell>
          <cell r="BI785">
            <v>0</v>
          </cell>
          <cell r="BJ785">
            <v>0</v>
          </cell>
          <cell r="BK785">
            <v>0</v>
          </cell>
          <cell r="BL785">
            <v>0</v>
          </cell>
          <cell r="BM785">
            <v>0</v>
          </cell>
          <cell r="BN785">
            <v>0</v>
          </cell>
        </row>
        <row r="786">
          <cell r="BE786">
            <v>0</v>
          </cell>
          <cell r="BI786">
            <v>0</v>
          </cell>
          <cell r="BJ786">
            <v>0</v>
          </cell>
          <cell r="BK786">
            <v>0</v>
          </cell>
          <cell r="BL786">
            <v>0</v>
          </cell>
          <cell r="BM786">
            <v>0</v>
          </cell>
          <cell r="BN786">
            <v>0</v>
          </cell>
        </row>
        <row r="787">
          <cell r="BE787">
            <v>0</v>
          </cell>
          <cell r="BI787">
            <v>0</v>
          </cell>
          <cell r="BJ787">
            <v>0</v>
          </cell>
          <cell r="BK787">
            <v>0</v>
          </cell>
          <cell r="BL787">
            <v>0</v>
          </cell>
          <cell r="BM787">
            <v>0</v>
          </cell>
          <cell r="BN787">
            <v>0</v>
          </cell>
        </row>
        <row r="788">
          <cell r="BE788">
            <v>0</v>
          </cell>
          <cell r="BI788">
            <v>0</v>
          </cell>
          <cell r="BJ788">
            <v>0</v>
          </cell>
          <cell r="BK788">
            <v>0</v>
          </cell>
          <cell r="BL788">
            <v>0</v>
          </cell>
          <cell r="BM788">
            <v>0</v>
          </cell>
          <cell r="BN788">
            <v>0</v>
          </cell>
        </row>
        <row r="789">
          <cell r="BE789">
            <v>0</v>
          </cell>
          <cell r="BI789">
            <v>0</v>
          </cell>
          <cell r="BJ789">
            <v>0</v>
          </cell>
          <cell r="BK789">
            <v>0</v>
          </cell>
          <cell r="BL789">
            <v>0</v>
          </cell>
          <cell r="BM789">
            <v>0</v>
          </cell>
          <cell r="BN789">
            <v>0</v>
          </cell>
        </row>
        <row r="790">
          <cell r="BE790">
            <v>0</v>
          </cell>
          <cell r="BI790">
            <v>0</v>
          </cell>
          <cell r="BJ790">
            <v>0</v>
          </cell>
          <cell r="BK790">
            <v>0</v>
          </cell>
          <cell r="BL790">
            <v>0</v>
          </cell>
          <cell r="BM790">
            <v>0</v>
          </cell>
          <cell r="BN790">
            <v>0</v>
          </cell>
        </row>
        <row r="791">
          <cell r="BE791">
            <v>0</v>
          </cell>
          <cell r="BI791">
            <v>0</v>
          </cell>
          <cell r="BJ791">
            <v>0</v>
          </cell>
          <cell r="BK791">
            <v>0</v>
          </cell>
          <cell r="BL791">
            <v>0</v>
          </cell>
          <cell r="BM791">
            <v>0</v>
          </cell>
          <cell r="BN791">
            <v>0</v>
          </cell>
        </row>
        <row r="792">
          <cell r="BE792">
            <v>0</v>
          </cell>
          <cell r="BI792">
            <v>0</v>
          </cell>
          <cell r="BJ792">
            <v>0</v>
          </cell>
          <cell r="BK792">
            <v>0</v>
          </cell>
          <cell r="BL792">
            <v>0</v>
          </cell>
          <cell r="BM792">
            <v>0</v>
          </cell>
          <cell r="BN792">
            <v>0</v>
          </cell>
        </row>
        <row r="793">
          <cell r="BE793">
            <v>0</v>
          </cell>
          <cell r="BI793">
            <v>0</v>
          </cell>
          <cell r="BJ793">
            <v>0</v>
          </cell>
          <cell r="BK793">
            <v>0</v>
          </cell>
          <cell r="BL793">
            <v>0</v>
          </cell>
          <cell r="BM793">
            <v>0</v>
          </cell>
          <cell r="BN793">
            <v>0</v>
          </cell>
        </row>
        <row r="794">
          <cell r="BE794">
            <v>0</v>
          </cell>
          <cell r="BI794">
            <v>0</v>
          </cell>
          <cell r="BJ794">
            <v>0</v>
          </cell>
          <cell r="BK794">
            <v>0</v>
          </cell>
          <cell r="BL794">
            <v>0</v>
          </cell>
          <cell r="BM794">
            <v>0</v>
          </cell>
          <cell r="BN794">
            <v>0</v>
          </cell>
        </row>
        <row r="795">
          <cell r="BE795">
            <v>0</v>
          </cell>
          <cell r="BI795">
            <v>0</v>
          </cell>
          <cell r="BJ795">
            <v>0</v>
          </cell>
          <cell r="BK795">
            <v>0</v>
          </cell>
          <cell r="BL795">
            <v>0</v>
          </cell>
          <cell r="BM795">
            <v>0</v>
          </cell>
          <cell r="BN795">
            <v>0</v>
          </cell>
        </row>
        <row r="796">
          <cell r="BE796">
            <v>0</v>
          </cell>
          <cell r="BI796">
            <v>0</v>
          </cell>
          <cell r="BJ796">
            <v>0</v>
          </cell>
          <cell r="BK796">
            <v>0</v>
          </cell>
          <cell r="BL796">
            <v>0</v>
          </cell>
          <cell r="BM796">
            <v>0</v>
          </cell>
          <cell r="BN796">
            <v>0</v>
          </cell>
        </row>
        <row r="797">
          <cell r="BE797">
            <v>0</v>
          </cell>
          <cell r="BI797">
            <v>0</v>
          </cell>
          <cell r="BJ797">
            <v>0</v>
          </cell>
          <cell r="BK797">
            <v>0</v>
          </cell>
          <cell r="BL797">
            <v>0</v>
          </cell>
          <cell r="BM797">
            <v>0</v>
          </cell>
          <cell r="BN797">
            <v>0</v>
          </cell>
        </row>
        <row r="798">
          <cell r="BE798">
            <v>0</v>
          </cell>
          <cell r="BI798">
            <v>0</v>
          </cell>
          <cell r="BJ798">
            <v>0</v>
          </cell>
          <cell r="BK798">
            <v>0</v>
          </cell>
          <cell r="BL798">
            <v>0</v>
          </cell>
          <cell r="BM798">
            <v>0</v>
          </cell>
          <cell r="BN798">
            <v>0</v>
          </cell>
        </row>
        <row r="799">
          <cell r="BE799">
            <v>0</v>
          </cell>
          <cell r="BI799">
            <v>0</v>
          </cell>
          <cell r="BJ799">
            <v>0</v>
          </cell>
          <cell r="BK799">
            <v>0</v>
          </cell>
          <cell r="BL799">
            <v>0</v>
          </cell>
          <cell r="BM799">
            <v>0</v>
          </cell>
          <cell r="BN799">
            <v>0</v>
          </cell>
        </row>
        <row r="800">
          <cell r="BE800">
            <v>0</v>
          </cell>
          <cell r="BI800">
            <v>0</v>
          </cell>
          <cell r="BJ800">
            <v>0</v>
          </cell>
          <cell r="BK800">
            <v>0</v>
          </cell>
          <cell r="BL800">
            <v>0</v>
          </cell>
          <cell r="BM800">
            <v>0</v>
          </cell>
          <cell r="BN800">
            <v>0</v>
          </cell>
        </row>
        <row r="801">
          <cell r="BE801">
            <v>0</v>
          </cell>
          <cell r="BI801">
            <v>0</v>
          </cell>
          <cell r="BJ801">
            <v>0</v>
          </cell>
          <cell r="BK801">
            <v>0</v>
          </cell>
          <cell r="BL801">
            <v>0</v>
          </cell>
          <cell r="BM801">
            <v>0</v>
          </cell>
          <cell r="BN801">
            <v>0</v>
          </cell>
        </row>
        <row r="802">
          <cell r="BE802">
            <v>0</v>
          </cell>
          <cell r="BI802">
            <v>0</v>
          </cell>
          <cell r="BJ802">
            <v>0</v>
          </cell>
          <cell r="BK802">
            <v>0</v>
          </cell>
          <cell r="BL802">
            <v>0</v>
          </cell>
          <cell r="BM802">
            <v>0</v>
          </cell>
          <cell r="BN802">
            <v>0</v>
          </cell>
        </row>
        <row r="803">
          <cell r="BE803">
            <v>0</v>
          </cell>
          <cell r="BI803">
            <v>0</v>
          </cell>
          <cell r="BJ803">
            <v>0</v>
          </cell>
          <cell r="BK803">
            <v>0</v>
          </cell>
          <cell r="BL803">
            <v>0</v>
          </cell>
          <cell r="BM803">
            <v>0</v>
          </cell>
          <cell r="BN803">
            <v>0</v>
          </cell>
        </row>
        <row r="804">
          <cell r="BE804">
            <v>0</v>
          </cell>
          <cell r="BI804">
            <v>0</v>
          </cell>
          <cell r="BJ804">
            <v>0</v>
          </cell>
          <cell r="BK804">
            <v>0</v>
          </cell>
          <cell r="BL804">
            <v>0</v>
          </cell>
          <cell r="BM804">
            <v>0</v>
          </cell>
          <cell r="BN804">
            <v>0</v>
          </cell>
        </row>
        <row r="805">
          <cell r="BE805">
            <v>0</v>
          </cell>
          <cell r="BI805">
            <v>0</v>
          </cell>
          <cell r="BJ805">
            <v>0</v>
          </cell>
          <cell r="BK805">
            <v>0</v>
          </cell>
          <cell r="BL805">
            <v>0</v>
          </cell>
          <cell r="BM805">
            <v>0</v>
          </cell>
          <cell r="BN805">
            <v>0</v>
          </cell>
        </row>
        <row r="806">
          <cell r="BE806">
            <v>0</v>
          </cell>
          <cell r="BI806">
            <v>0</v>
          </cell>
          <cell r="BJ806">
            <v>0</v>
          </cell>
          <cell r="BK806">
            <v>0</v>
          </cell>
          <cell r="BL806">
            <v>0</v>
          </cell>
          <cell r="BM806">
            <v>0</v>
          </cell>
          <cell r="BN806">
            <v>0</v>
          </cell>
        </row>
        <row r="807">
          <cell r="BE807">
            <v>0</v>
          </cell>
          <cell r="BI807">
            <v>0</v>
          </cell>
          <cell r="BJ807">
            <v>0</v>
          </cell>
          <cell r="BK807">
            <v>0</v>
          </cell>
          <cell r="BL807">
            <v>0</v>
          </cell>
          <cell r="BM807">
            <v>0</v>
          </cell>
          <cell r="BN807">
            <v>0</v>
          </cell>
        </row>
        <row r="808">
          <cell r="BE808">
            <v>0</v>
          </cell>
          <cell r="BI808">
            <v>0</v>
          </cell>
          <cell r="BJ808">
            <v>0</v>
          </cell>
          <cell r="BK808">
            <v>0</v>
          </cell>
          <cell r="BL808">
            <v>0</v>
          </cell>
          <cell r="BM808">
            <v>0</v>
          </cell>
          <cell r="BN808">
            <v>0</v>
          </cell>
        </row>
        <row r="809">
          <cell r="BE809">
            <v>0</v>
          </cell>
          <cell r="BI809">
            <v>0</v>
          </cell>
          <cell r="BJ809">
            <v>0</v>
          </cell>
          <cell r="BK809">
            <v>0</v>
          </cell>
          <cell r="BL809">
            <v>0</v>
          </cell>
          <cell r="BM809">
            <v>0</v>
          </cell>
          <cell r="BN809">
            <v>0</v>
          </cell>
        </row>
        <row r="810">
          <cell r="BE810">
            <v>0</v>
          </cell>
          <cell r="BI810">
            <v>0</v>
          </cell>
          <cell r="BJ810">
            <v>0</v>
          </cell>
          <cell r="BK810">
            <v>0</v>
          </cell>
          <cell r="BL810">
            <v>0</v>
          </cell>
          <cell r="BM810">
            <v>0</v>
          </cell>
          <cell r="BN810">
            <v>0</v>
          </cell>
        </row>
        <row r="811">
          <cell r="BE811">
            <v>0</v>
          </cell>
          <cell r="BI811">
            <v>0</v>
          </cell>
          <cell r="BJ811">
            <v>0</v>
          </cell>
          <cell r="BK811">
            <v>0</v>
          </cell>
          <cell r="BL811">
            <v>0</v>
          </cell>
          <cell r="BM811">
            <v>0</v>
          </cell>
          <cell r="BN811">
            <v>0</v>
          </cell>
        </row>
        <row r="812">
          <cell r="BE812">
            <v>0</v>
          </cell>
          <cell r="BI812">
            <v>0</v>
          </cell>
          <cell r="BJ812">
            <v>0</v>
          </cell>
          <cell r="BK812">
            <v>0</v>
          </cell>
          <cell r="BL812">
            <v>0</v>
          </cell>
          <cell r="BM812">
            <v>0</v>
          </cell>
          <cell r="BN812">
            <v>0</v>
          </cell>
        </row>
        <row r="813">
          <cell r="BE813">
            <v>0</v>
          </cell>
          <cell r="BI813">
            <v>0</v>
          </cell>
          <cell r="BJ813">
            <v>0</v>
          </cell>
          <cell r="BK813">
            <v>0</v>
          </cell>
          <cell r="BL813">
            <v>0</v>
          </cell>
          <cell r="BM813">
            <v>0</v>
          </cell>
          <cell r="BN813">
            <v>0</v>
          </cell>
        </row>
        <row r="814">
          <cell r="BE814">
            <v>0</v>
          </cell>
          <cell r="BI814">
            <v>0</v>
          </cell>
          <cell r="BJ814">
            <v>0</v>
          </cell>
          <cell r="BK814">
            <v>0</v>
          </cell>
          <cell r="BL814">
            <v>0</v>
          </cell>
          <cell r="BM814">
            <v>0</v>
          </cell>
          <cell r="BN814">
            <v>0</v>
          </cell>
        </row>
        <row r="815">
          <cell r="BE815">
            <v>0</v>
          </cell>
          <cell r="BI815">
            <v>0</v>
          </cell>
          <cell r="BJ815">
            <v>0</v>
          </cell>
          <cell r="BK815">
            <v>0</v>
          </cell>
          <cell r="BL815">
            <v>0</v>
          </cell>
          <cell r="BM815">
            <v>0</v>
          </cell>
          <cell r="BN815">
            <v>0</v>
          </cell>
        </row>
        <row r="816">
          <cell r="BE816">
            <v>0</v>
          </cell>
          <cell r="BI816">
            <v>0</v>
          </cell>
          <cell r="BJ816">
            <v>0</v>
          </cell>
          <cell r="BK816">
            <v>0</v>
          </cell>
          <cell r="BL816">
            <v>0</v>
          </cell>
          <cell r="BM816">
            <v>0</v>
          </cell>
          <cell r="BN816">
            <v>0</v>
          </cell>
        </row>
        <row r="817">
          <cell r="BE817">
            <v>0</v>
          </cell>
          <cell r="BI817">
            <v>0</v>
          </cell>
          <cell r="BJ817">
            <v>0</v>
          </cell>
          <cell r="BK817">
            <v>0</v>
          </cell>
          <cell r="BL817">
            <v>0</v>
          </cell>
          <cell r="BM817">
            <v>0</v>
          </cell>
          <cell r="BN817">
            <v>0</v>
          </cell>
        </row>
        <row r="818">
          <cell r="BE818">
            <v>0</v>
          </cell>
          <cell r="BI818">
            <v>0</v>
          </cell>
          <cell r="BJ818">
            <v>0</v>
          </cell>
          <cell r="BK818">
            <v>0</v>
          </cell>
          <cell r="BL818">
            <v>0</v>
          </cell>
          <cell r="BM818">
            <v>0</v>
          </cell>
          <cell r="BN818">
            <v>0</v>
          </cell>
        </row>
        <row r="819">
          <cell r="BE819">
            <v>0</v>
          </cell>
          <cell r="BI819">
            <v>0</v>
          </cell>
          <cell r="BJ819">
            <v>0</v>
          </cell>
          <cell r="BK819">
            <v>0</v>
          </cell>
          <cell r="BL819">
            <v>0</v>
          </cell>
          <cell r="BM819">
            <v>0</v>
          </cell>
          <cell r="BN819">
            <v>0</v>
          </cell>
        </row>
        <row r="820">
          <cell r="BE820">
            <v>0</v>
          </cell>
          <cell r="BI820">
            <v>0</v>
          </cell>
          <cell r="BJ820">
            <v>0</v>
          </cell>
          <cell r="BK820">
            <v>0</v>
          </cell>
          <cell r="BL820">
            <v>0</v>
          </cell>
          <cell r="BM820">
            <v>0</v>
          </cell>
          <cell r="BN820">
            <v>0</v>
          </cell>
        </row>
        <row r="821">
          <cell r="BE821">
            <v>0</v>
          </cell>
          <cell r="BI821">
            <v>0</v>
          </cell>
          <cell r="BJ821">
            <v>0</v>
          </cell>
          <cell r="BK821">
            <v>0</v>
          </cell>
          <cell r="BL821">
            <v>0</v>
          </cell>
          <cell r="BM821">
            <v>0</v>
          </cell>
          <cell r="BN821">
            <v>0</v>
          </cell>
        </row>
        <row r="822">
          <cell r="BE822">
            <v>0</v>
          </cell>
          <cell r="BI822">
            <v>0</v>
          </cell>
          <cell r="BJ822">
            <v>0</v>
          </cell>
          <cell r="BK822">
            <v>0</v>
          </cell>
          <cell r="BL822">
            <v>0</v>
          </cell>
          <cell r="BM822">
            <v>0</v>
          </cell>
          <cell r="BN822">
            <v>0</v>
          </cell>
        </row>
        <row r="823">
          <cell r="BE823">
            <v>0</v>
          </cell>
          <cell r="BI823">
            <v>0</v>
          </cell>
          <cell r="BJ823">
            <v>0</v>
          </cell>
          <cell r="BK823">
            <v>0</v>
          </cell>
          <cell r="BL823">
            <v>0</v>
          </cell>
          <cell r="BM823">
            <v>0</v>
          </cell>
          <cell r="BN823">
            <v>0</v>
          </cell>
        </row>
        <row r="824">
          <cell r="BE824">
            <v>0</v>
          </cell>
          <cell r="BI824">
            <v>0</v>
          </cell>
          <cell r="BJ824">
            <v>0</v>
          </cell>
          <cell r="BK824">
            <v>0</v>
          </cell>
          <cell r="BL824">
            <v>0</v>
          </cell>
          <cell r="BM824">
            <v>0</v>
          </cell>
          <cell r="BN824">
            <v>0</v>
          </cell>
        </row>
        <row r="825">
          <cell r="BE825">
            <v>0</v>
          </cell>
          <cell r="BI825">
            <v>0</v>
          </cell>
          <cell r="BJ825">
            <v>0</v>
          </cell>
          <cell r="BK825">
            <v>0</v>
          </cell>
          <cell r="BL825">
            <v>0</v>
          </cell>
          <cell r="BM825">
            <v>0</v>
          </cell>
          <cell r="BN825">
            <v>0</v>
          </cell>
        </row>
        <row r="826">
          <cell r="BE826">
            <v>0</v>
          </cell>
          <cell r="BI826">
            <v>0</v>
          </cell>
          <cell r="BJ826">
            <v>0</v>
          </cell>
          <cell r="BK826">
            <v>0</v>
          </cell>
          <cell r="BL826">
            <v>0</v>
          </cell>
          <cell r="BM826">
            <v>0</v>
          </cell>
          <cell r="BN826">
            <v>0</v>
          </cell>
        </row>
        <row r="827">
          <cell r="BE827">
            <v>0</v>
          </cell>
          <cell r="BI827">
            <v>0</v>
          </cell>
          <cell r="BJ827">
            <v>0</v>
          </cell>
          <cell r="BK827">
            <v>0</v>
          </cell>
          <cell r="BL827">
            <v>0</v>
          </cell>
          <cell r="BM827">
            <v>0</v>
          </cell>
          <cell r="BN827">
            <v>0</v>
          </cell>
        </row>
        <row r="828">
          <cell r="BE828">
            <v>0</v>
          </cell>
          <cell r="BI828">
            <v>0</v>
          </cell>
          <cell r="BJ828">
            <v>0</v>
          </cell>
          <cell r="BK828">
            <v>0</v>
          </cell>
          <cell r="BL828">
            <v>0</v>
          </cell>
          <cell r="BM828">
            <v>0</v>
          </cell>
          <cell r="BN828">
            <v>0</v>
          </cell>
        </row>
        <row r="829">
          <cell r="BE829">
            <v>0</v>
          </cell>
          <cell r="BI829">
            <v>0</v>
          </cell>
          <cell r="BJ829">
            <v>0</v>
          </cell>
          <cell r="BK829">
            <v>0</v>
          </cell>
          <cell r="BL829">
            <v>0</v>
          </cell>
          <cell r="BM829">
            <v>0</v>
          </cell>
          <cell r="BN829">
            <v>0</v>
          </cell>
        </row>
        <row r="830">
          <cell r="BE830">
            <v>0</v>
          </cell>
          <cell r="BI830">
            <v>0</v>
          </cell>
          <cell r="BJ830">
            <v>0</v>
          </cell>
          <cell r="BK830">
            <v>0</v>
          </cell>
          <cell r="BL830">
            <v>0</v>
          </cell>
          <cell r="BM830">
            <v>0</v>
          </cell>
          <cell r="BN830">
            <v>0</v>
          </cell>
        </row>
        <row r="831">
          <cell r="BE831">
            <v>0</v>
          </cell>
          <cell r="BI831">
            <v>0</v>
          </cell>
          <cell r="BJ831">
            <v>0</v>
          </cell>
          <cell r="BK831">
            <v>0</v>
          </cell>
          <cell r="BL831">
            <v>0</v>
          </cell>
          <cell r="BM831">
            <v>0</v>
          </cell>
          <cell r="BN831">
            <v>0</v>
          </cell>
        </row>
        <row r="832">
          <cell r="BE832">
            <v>0</v>
          </cell>
          <cell r="BI832">
            <v>0</v>
          </cell>
          <cell r="BJ832">
            <v>0</v>
          </cell>
          <cell r="BK832">
            <v>0</v>
          </cell>
          <cell r="BL832">
            <v>0</v>
          </cell>
          <cell r="BM832">
            <v>0</v>
          </cell>
          <cell r="BN832">
            <v>0</v>
          </cell>
        </row>
        <row r="833">
          <cell r="BE833">
            <v>0</v>
          </cell>
          <cell r="BI833">
            <v>0</v>
          </cell>
          <cell r="BJ833">
            <v>0</v>
          </cell>
          <cell r="BK833">
            <v>0</v>
          </cell>
          <cell r="BL833">
            <v>0</v>
          </cell>
          <cell r="BM833">
            <v>0</v>
          </cell>
          <cell r="BN833">
            <v>0</v>
          </cell>
        </row>
        <row r="834">
          <cell r="BE834">
            <v>0</v>
          </cell>
          <cell r="BI834">
            <v>0</v>
          </cell>
          <cell r="BJ834">
            <v>0</v>
          </cell>
          <cell r="BK834">
            <v>0</v>
          </cell>
          <cell r="BL834">
            <v>0</v>
          </cell>
          <cell r="BM834">
            <v>0</v>
          </cell>
          <cell r="BN834">
            <v>0</v>
          </cell>
        </row>
        <row r="835">
          <cell r="BE835">
            <v>0</v>
          </cell>
          <cell r="BI835">
            <v>0</v>
          </cell>
          <cell r="BJ835">
            <v>0</v>
          </cell>
          <cell r="BK835">
            <v>0</v>
          </cell>
          <cell r="BL835">
            <v>0</v>
          </cell>
          <cell r="BM835">
            <v>0</v>
          </cell>
          <cell r="BN835">
            <v>0</v>
          </cell>
        </row>
        <row r="836">
          <cell r="BE836">
            <v>0</v>
          </cell>
          <cell r="BI836">
            <v>0</v>
          </cell>
          <cell r="BJ836">
            <v>0</v>
          </cell>
          <cell r="BK836">
            <v>0</v>
          </cell>
          <cell r="BL836">
            <v>0</v>
          </cell>
          <cell r="BM836">
            <v>0</v>
          </cell>
          <cell r="BN836">
            <v>0</v>
          </cell>
        </row>
        <row r="837">
          <cell r="BE837">
            <v>0</v>
          </cell>
          <cell r="BI837">
            <v>0</v>
          </cell>
          <cell r="BJ837">
            <v>0</v>
          </cell>
          <cell r="BK837">
            <v>0</v>
          </cell>
          <cell r="BL837">
            <v>0</v>
          </cell>
          <cell r="BM837">
            <v>0</v>
          </cell>
          <cell r="BN837">
            <v>0</v>
          </cell>
        </row>
        <row r="838">
          <cell r="BE838">
            <v>0</v>
          </cell>
          <cell r="BI838">
            <v>0</v>
          </cell>
          <cell r="BJ838">
            <v>0</v>
          </cell>
          <cell r="BK838">
            <v>0</v>
          </cell>
          <cell r="BL838">
            <v>0</v>
          </cell>
          <cell r="BM838">
            <v>0</v>
          </cell>
          <cell r="BN838">
            <v>0</v>
          </cell>
        </row>
        <row r="839">
          <cell r="BE839">
            <v>0</v>
          </cell>
          <cell r="BI839">
            <v>0</v>
          </cell>
          <cell r="BJ839">
            <v>0</v>
          </cell>
          <cell r="BK839">
            <v>0</v>
          </cell>
          <cell r="BL839">
            <v>0</v>
          </cell>
          <cell r="BM839">
            <v>0</v>
          </cell>
          <cell r="BN839">
            <v>0</v>
          </cell>
        </row>
        <row r="840">
          <cell r="BE840">
            <v>0</v>
          </cell>
          <cell r="BI840">
            <v>0</v>
          </cell>
          <cell r="BJ840">
            <v>0</v>
          </cell>
          <cell r="BK840">
            <v>0</v>
          </cell>
          <cell r="BL840">
            <v>0</v>
          </cell>
          <cell r="BM840">
            <v>0</v>
          </cell>
          <cell r="BN840">
            <v>0</v>
          </cell>
        </row>
        <row r="841">
          <cell r="BE841">
            <v>0</v>
          </cell>
          <cell r="BI841">
            <v>0</v>
          </cell>
          <cell r="BJ841">
            <v>0</v>
          </cell>
          <cell r="BK841">
            <v>0</v>
          </cell>
          <cell r="BL841">
            <v>0</v>
          </cell>
          <cell r="BM841">
            <v>0</v>
          </cell>
          <cell r="BN841">
            <v>0</v>
          </cell>
        </row>
        <row r="842">
          <cell r="BE842">
            <v>0</v>
          </cell>
          <cell r="BI842">
            <v>0</v>
          </cell>
          <cell r="BJ842">
            <v>0</v>
          </cell>
          <cell r="BK842">
            <v>0</v>
          </cell>
          <cell r="BL842">
            <v>0</v>
          </cell>
          <cell r="BM842">
            <v>0</v>
          </cell>
          <cell r="BN842">
            <v>0</v>
          </cell>
        </row>
        <row r="843">
          <cell r="BE843">
            <v>0</v>
          </cell>
          <cell r="BI843">
            <v>0</v>
          </cell>
          <cell r="BJ843">
            <v>0</v>
          </cell>
          <cell r="BK843">
            <v>0</v>
          </cell>
          <cell r="BL843">
            <v>0</v>
          </cell>
          <cell r="BM843">
            <v>0</v>
          </cell>
          <cell r="BN843">
            <v>0</v>
          </cell>
        </row>
        <row r="844">
          <cell r="BE844">
            <v>0</v>
          </cell>
          <cell r="BI844">
            <v>0</v>
          </cell>
          <cell r="BJ844">
            <v>0</v>
          </cell>
          <cell r="BK844">
            <v>0</v>
          </cell>
          <cell r="BL844">
            <v>0</v>
          </cell>
          <cell r="BM844">
            <v>0</v>
          </cell>
          <cell r="BN844">
            <v>0</v>
          </cell>
        </row>
        <row r="845">
          <cell r="BE845">
            <v>0</v>
          </cell>
          <cell r="BI845">
            <v>0</v>
          </cell>
          <cell r="BJ845">
            <v>0</v>
          </cell>
          <cell r="BK845">
            <v>0</v>
          </cell>
          <cell r="BL845">
            <v>0</v>
          </cell>
          <cell r="BM845">
            <v>0</v>
          </cell>
          <cell r="BN845">
            <v>0</v>
          </cell>
        </row>
        <row r="846">
          <cell r="BE846">
            <v>0</v>
          </cell>
          <cell r="BI846">
            <v>0</v>
          </cell>
          <cell r="BJ846">
            <v>0</v>
          </cell>
          <cell r="BK846">
            <v>0</v>
          </cell>
          <cell r="BL846">
            <v>0</v>
          </cell>
          <cell r="BM846">
            <v>0</v>
          </cell>
          <cell r="BN846">
            <v>0</v>
          </cell>
        </row>
        <row r="847">
          <cell r="BE847">
            <v>0</v>
          </cell>
          <cell r="BI847">
            <v>0</v>
          </cell>
          <cell r="BJ847">
            <v>0</v>
          </cell>
          <cell r="BK847">
            <v>0</v>
          </cell>
          <cell r="BL847">
            <v>0</v>
          </cell>
          <cell r="BM847">
            <v>0</v>
          </cell>
          <cell r="BN847">
            <v>0</v>
          </cell>
        </row>
        <row r="848">
          <cell r="BE848">
            <v>0</v>
          </cell>
          <cell r="BI848">
            <v>0</v>
          </cell>
          <cell r="BJ848">
            <v>0</v>
          </cell>
          <cell r="BK848">
            <v>0</v>
          </cell>
          <cell r="BL848">
            <v>0</v>
          </cell>
          <cell r="BM848">
            <v>0</v>
          </cell>
          <cell r="BN848">
            <v>0</v>
          </cell>
        </row>
        <row r="849">
          <cell r="BE849">
            <v>0</v>
          </cell>
          <cell r="BI849">
            <v>0</v>
          </cell>
          <cell r="BJ849">
            <v>0</v>
          </cell>
          <cell r="BK849">
            <v>0</v>
          </cell>
          <cell r="BL849">
            <v>0</v>
          </cell>
          <cell r="BM849">
            <v>0</v>
          </cell>
          <cell r="BN849">
            <v>0</v>
          </cell>
        </row>
        <row r="850">
          <cell r="BE850">
            <v>0</v>
          </cell>
          <cell r="BI850">
            <v>0</v>
          </cell>
          <cell r="BJ850">
            <v>0</v>
          </cell>
          <cell r="BK850">
            <v>0</v>
          </cell>
          <cell r="BL850">
            <v>0</v>
          </cell>
          <cell r="BM850">
            <v>0</v>
          </cell>
          <cell r="BN850">
            <v>0</v>
          </cell>
        </row>
        <row r="851">
          <cell r="BE851">
            <v>0</v>
          </cell>
          <cell r="BI851">
            <v>0</v>
          </cell>
          <cell r="BJ851">
            <v>0</v>
          </cell>
          <cell r="BK851">
            <v>0</v>
          </cell>
          <cell r="BL851">
            <v>0</v>
          </cell>
          <cell r="BM851">
            <v>0</v>
          </cell>
          <cell r="BN851">
            <v>0</v>
          </cell>
        </row>
        <row r="852">
          <cell r="BE852">
            <v>0</v>
          </cell>
          <cell r="BI852">
            <v>0</v>
          </cell>
          <cell r="BJ852">
            <v>0</v>
          </cell>
          <cell r="BK852">
            <v>0</v>
          </cell>
          <cell r="BL852">
            <v>0</v>
          </cell>
          <cell r="BM852">
            <v>0</v>
          </cell>
          <cell r="BN852">
            <v>0</v>
          </cell>
        </row>
        <row r="853">
          <cell r="BE853">
            <v>0</v>
          </cell>
          <cell r="BI853">
            <v>0</v>
          </cell>
          <cell r="BJ853">
            <v>0</v>
          </cell>
          <cell r="BK853">
            <v>0</v>
          </cell>
          <cell r="BL853">
            <v>0</v>
          </cell>
          <cell r="BM853">
            <v>0</v>
          </cell>
          <cell r="BN853">
            <v>0</v>
          </cell>
        </row>
        <row r="854">
          <cell r="BE854">
            <v>0</v>
          </cell>
          <cell r="BI854">
            <v>0</v>
          </cell>
          <cell r="BJ854">
            <v>0</v>
          </cell>
          <cell r="BK854">
            <v>0</v>
          </cell>
          <cell r="BL854">
            <v>0</v>
          </cell>
          <cell r="BM854">
            <v>0</v>
          </cell>
          <cell r="BN854">
            <v>0</v>
          </cell>
        </row>
        <row r="855">
          <cell r="BE855">
            <v>0</v>
          </cell>
          <cell r="BI855">
            <v>0</v>
          </cell>
          <cell r="BJ855">
            <v>0</v>
          </cell>
          <cell r="BK855">
            <v>0</v>
          </cell>
          <cell r="BL855">
            <v>0</v>
          </cell>
          <cell r="BM855">
            <v>0</v>
          </cell>
          <cell r="BN855">
            <v>0</v>
          </cell>
        </row>
        <row r="856">
          <cell r="BE856">
            <v>0</v>
          </cell>
          <cell r="BI856">
            <v>0</v>
          </cell>
          <cell r="BJ856">
            <v>0</v>
          </cell>
          <cell r="BK856">
            <v>0</v>
          </cell>
          <cell r="BL856">
            <v>0</v>
          </cell>
          <cell r="BM856">
            <v>0</v>
          </cell>
          <cell r="BN856">
            <v>0</v>
          </cell>
        </row>
        <row r="857">
          <cell r="BE857">
            <v>0</v>
          </cell>
          <cell r="BI857">
            <v>0</v>
          </cell>
          <cell r="BJ857">
            <v>0</v>
          </cell>
          <cell r="BK857">
            <v>0</v>
          </cell>
          <cell r="BL857">
            <v>0</v>
          </cell>
          <cell r="BM857">
            <v>0</v>
          </cell>
          <cell r="BN857">
            <v>0</v>
          </cell>
        </row>
        <row r="858">
          <cell r="BE858">
            <v>0</v>
          </cell>
          <cell r="BI858">
            <v>0</v>
          </cell>
          <cell r="BJ858">
            <v>0</v>
          </cell>
          <cell r="BK858">
            <v>0</v>
          </cell>
          <cell r="BL858">
            <v>0</v>
          </cell>
          <cell r="BM858">
            <v>0</v>
          </cell>
          <cell r="BN858">
            <v>0</v>
          </cell>
        </row>
        <row r="859">
          <cell r="BE859">
            <v>0</v>
          </cell>
          <cell r="BI859">
            <v>0</v>
          </cell>
          <cell r="BJ859">
            <v>0</v>
          </cell>
          <cell r="BK859">
            <v>0</v>
          </cell>
          <cell r="BL859">
            <v>0</v>
          </cell>
          <cell r="BM859">
            <v>0</v>
          </cell>
          <cell r="BN859">
            <v>0</v>
          </cell>
        </row>
        <row r="860">
          <cell r="BE860">
            <v>0</v>
          </cell>
          <cell r="BI860">
            <v>0</v>
          </cell>
          <cell r="BJ860">
            <v>0</v>
          </cell>
          <cell r="BK860">
            <v>0</v>
          </cell>
          <cell r="BL860">
            <v>0</v>
          </cell>
          <cell r="BM860">
            <v>0</v>
          </cell>
          <cell r="BN860">
            <v>0</v>
          </cell>
        </row>
        <row r="861">
          <cell r="BE861">
            <v>0</v>
          </cell>
          <cell r="BI861">
            <v>0</v>
          </cell>
          <cell r="BJ861">
            <v>0</v>
          </cell>
          <cell r="BK861">
            <v>0</v>
          </cell>
          <cell r="BL861">
            <v>0</v>
          </cell>
          <cell r="BM861">
            <v>0</v>
          </cell>
          <cell r="BN861">
            <v>0</v>
          </cell>
        </row>
        <row r="862">
          <cell r="BE862">
            <v>0</v>
          </cell>
          <cell r="BI862">
            <v>0</v>
          </cell>
          <cell r="BJ862">
            <v>0</v>
          </cell>
          <cell r="BK862">
            <v>0</v>
          </cell>
          <cell r="BL862">
            <v>0</v>
          </cell>
          <cell r="BM862">
            <v>0</v>
          </cell>
          <cell r="BN862">
            <v>0</v>
          </cell>
        </row>
        <row r="863">
          <cell r="BE863">
            <v>0</v>
          </cell>
          <cell r="BI863">
            <v>0</v>
          </cell>
          <cell r="BJ863">
            <v>0</v>
          </cell>
          <cell r="BK863">
            <v>0</v>
          </cell>
          <cell r="BL863">
            <v>0</v>
          </cell>
          <cell r="BM863">
            <v>0</v>
          </cell>
          <cell r="BN863">
            <v>0</v>
          </cell>
        </row>
        <row r="864">
          <cell r="BE864">
            <v>0</v>
          </cell>
          <cell r="BI864">
            <v>0</v>
          </cell>
          <cell r="BJ864">
            <v>0</v>
          </cell>
          <cell r="BK864">
            <v>0</v>
          </cell>
          <cell r="BL864">
            <v>0</v>
          </cell>
          <cell r="BM864">
            <v>0</v>
          </cell>
          <cell r="BN864">
            <v>0</v>
          </cell>
        </row>
        <row r="865">
          <cell r="BE865">
            <v>0</v>
          </cell>
          <cell r="BI865">
            <v>0</v>
          </cell>
          <cell r="BJ865">
            <v>0</v>
          </cell>
          <cell r="BK865">
            <v>0</v>
          </cell>
          <cell r="BL865">
            <v>0</v>
          </cell>
          <cell r="BM865">
            <v>0</v>
          </cell>
          <cell r="BN865">
            <v>0</v>
          </cell>
        </row>
        <row r="866">
          <cell r="BE866">
            <v>0</v>
          </cell>
          <cell r="BI866">
            <v>0</v>
          </cell>
          <cell r="BJ866">
            <v>0</v>
          </cell>
          <cell r="BK866">
            <v>0</v>
          </cell>
          <cell r="BL866">
            <v>0</v>
          </cell>
          <cell r="BM866">
            <v>0</v>
          </cell>
          <cell r="BN866">
            <v>0</v>
          </cell>
        </row>
        <row r="867">
          <cell r="BE867">
            <v>0</v>
          </cell>
          <cell r="BI867">
            <v>0</v>
          </cell>
          <cell r="BJ867">
            <v>0</v>
          </cell>
          <cell r="BK867">
            <v>0</v>
          </cell>
          <cell r="BL867">
            <v>0</v>
          </cell>
          <cell r="BM867">
            <v>0</v>
          </cell>
          <cell r="BN867">
            <v>0</v>
          </cell>
        </row>
        <row r="868">
          <cell r="BE868">
            <v>0</v>
          </cell>
          <cell r="BI868">
            <v>0</v>
          </cell>
          <cell r="BJ868">
            <v>0</v>
          </cell>
          <cell r="BK868">
            <v>0</v>
          </cell>
          <cell r="BL868">
            <v>0</v>
          </cell>
          <cell r="BM868">
            <v>0</v>
          </cell>
          <cell r="BN868">
            <v>0</v>
          </cell>
        </row>
        <row r="869">
          <cell r="BE869">
            <v>0</v>
          </cell>
          <cell r="BI869">
            <v>0</v>
          </cell>
          <cell r="BJ869">
            <v>0</v>
          </cell>
          <cell r="BK869">
            <v>0</v>
          </cell>
          <cell r="BL869">
            <v>0</v>
          </cell>
          <cell r="BM869">
            <v>0</v>
          </cell>
          <cell r="BN869">
            <v>0</v>
          </cell>
        </row>
        <row r="870">
          <cell r="BE870">
            <v>0</v>
          </cell>
          <cell r="BI870">
            <v>0</v>
          </cell>
          <cell r="BJ870">
            <v>0</v>
          </cell>
          <cell r="BK870">
            <v>0</v>
          </cell>
          <cell r="BL870">
            <v>0</v>
          </cell>
          <cell r="BM870">
            <v>0</v>
          </cell>
          <cell r="BN870">
            <v>0</v>
          </cell>
        </row>
        <row r="871">
          <cell r="BE871">
            <v>0</v>
          </cell>
          <cell r="BI871">
            <v>0</v>
          </cell>
          <cell r="BJ871">
            <v>0</v>
          </cell>
          <cell r="BK871">
            <v>0</v>
          </cell>
          <cell r="BL871">
            <v>0</v>
          </cell>
          <cell r="BM871">
            <v>0</v>
          </cell>
          <cell r="BN871">
            <v>0</v>
          </cell>
        </row>
        <row r="872">
          <cell r="BE872">
            <v>0</v>
          </cell>
          <cell r="BI872">
            <v>0</v>
          </cell>
          <cell r="BJ872">
            <v>0</v>
          </cell>
          <cell r="BK872">
            <v>0</v>
          </cell>
          <cell r="BL872">
            <v>0</v>
          </cell>
          <cell r="BM872">
            <v>0</v>
          </cell>
          <cell r="BN872">
            <v>0</v>
          </cell>
        </row>
        <row r="873">
          <cell r="BE873">
            <v>0</v>
          </cell>
          <cell r="BI873">
            <v>0</v>
          </cell>
          <cell r="BJ873">
            <v>0</v>
          </cell>
          <cell r="BK873">
            <v>0</v>
          </cell>
          <cell r="BL873">
            <v>0</v>
          </cell>
          <cell r="BM873">
            <v>0</v>
          </cell>
          <cell r="BN873">
            <v>0</v>
          </cell>
        </row>
        <row r="874">
          <cell r="BE874">
            <v>0</v>
          </cell>
          <cell r="BI874">
            <v>0</v>
          </cell>
          <cell r="BJ874">
            <v>0</v>
          </cell>
          <cell r="BK874">
            <v>0</v>
          </cell>
          <cell r="BL874">
            <v>0</v>
          </cell>
          <cell r="BM874">
            <v>0</v>
          </cell>
          <cell r="BN874">
            <v>0</v>
          </cell>
        </row>
        <row r="875">
          <cell r="BE875">
            <v>0</v>
          </cell>
          <cell r="BI875">
            <v>0</v>
          </cell>
          <cell r="BJ875">
            <v>0</v>
          </cell>
          <cell r="BK875">
            <v>0</v>
          </cell>
          <cell r="BL875">
            <v>0</v>
          </cell>
          <cell r="BM875">
            <v>0</v>
          </cell>
          <cell r="BN875">
            <v>0</v>
          </cell>
        </row>
        <row r="876">
          <cell r="BE876">
            <v>0</v>
          </cell>
          <cell r="BI876">
            <v>0</v>
          </cell>
          <cell r="BJ876">
            <v>0</v>
          </cell>
          <cell r="BK876">
            <v>0</v>
          </cell>
          <cell r="BL876">
            <v>0</v>
          </cell>
          <cell r="BM876">
            <v>0</v>
          </cell>
          <cell r="BN876">
            <v>0</v>
          </cell>
        </row>
        <row r="877">
          <cell r="BE877">
            <v>0</v>
          </cell>
          <cell r="BI877">
            <v>0</v>
          </cell>
          <cell r="BJ877">
            <v>0</v>
          </cell>
          <cell r="BK877">
            <v>0</v>
          </cell>
          <cell r="BL877">
            <v>0</v>
          </cell>
          <cell r="BM877">
            <v>0</v>
          </cell>
          <cell r="BN877">
            <v>0</v>
          </cell>
        </row>
        <row r="878">
          <cell r="BE878">
            <v>0</v>
          </cell>
          <cell r="BI878">
            <v>0</v>
          </cell>
          <cell r="BJ878">
            <v>0</v>
          </cell>
          <cell r="BK878">
            <v>0</v>
          </cell>
          <cell r="BL878">
            <v>0</v>
          </cell>
          <cell r="BM878">
            <v>0</v>
          </cell>
          <cell r="BN878">
            <v>0</v>
          </cell>
        </row>
        <row r="879">
          <cell r="BE879">
            <v>0</v>
          </cell>
          <cell r="BI879">
            <v>0</v>
          </cell>
          <cell r="BJ879">
            <v>0</v>
          </cell>
          <cell r="BK879">
            <v>0</v>
          </cell>
          <cell r="BL879">
            <v>0</v>
          </cell>
          <cell r="BM879">
            <v>0</v>
          </cell>
          <cell r="BN879">
            <v>0</v>
          </cell>
        </row>
        <row r="880">
          <cell r="BE880">
            <v>0</v>
          </cell>
          <cell r="BI880">
            <v>0</v>
          </cell>
          <cell r="BJ880">
            <v>0</v>
          </cell>
          <cell r="BK880">
            <v>0</v>
          </cell>
          <cell r="BL880">
            <v>0</v>
          </cell>
          <cell r="BM880">
            <v>0</v>
          </cell>
          <cell r="BN880">
            <v>0</v>
          </cell>
        </row>
        <row r="881">
          <cell r="BE881">
            <v>0</v>
          </cell>
          <cell r="BI881">
            <v>0</v>
          </cell>
          <cell r="BJ881">
            <v>0</v>
          </cell>
          <cell r="BK881">
            <v>0</v>
          </cell>
          <cell r="BL881">
            <v>0</v>
          </cell>
          <cell r="BM881">
            <v>0</v>
          </cell>
          <cell r="BN881">
            <v>0</v>
          </cell>
        </row>
        <row r="882">
          <cell r="BE882">
            <v>0</v>
          </cell>
          <cell r="BI882">
            <v>0</v>
          </cell>
          <cell r="BJ882">
            <v>0</v>
          </cell>
          <cell r="BK882">
            <v>0</v>
          </cell>
          <cell r="BL882">
            <v>0</v>
          </cell>
          <cell r="BM882">
            <v>0</v>
          </cell>
          <cell r="BN882">
            <v>0</v>
          </cell>
        </row>
        <row r="883">
          <cell r="BE883">
            <v>0</v>
          </cell>
          <cell r="BI883">
            <v>0</v>
          </cell>
          <cell r="BJ883">
            <v>0</v>
          </cell>
          <cell r="BK883">
            <v>0</v>
          </cell>
          <cell r="BL883">
            <v>0</v>
          </cell>
          <cell r="BM883">
            <v>0</v>
          </cell>
          <cell r="BN883">
            <v>0</v>
          </cell>
        </row>
        <row r="884">
          <cell r="BE884">
            <v>0</v>
          </cell>
          <cell r="BI884">
            <v>0</v>
          </cell>
          <cell r="BJ884">
            <v>0</v>
          </cell>
          <cell r="BK884">
            <v>0</v>
          </cell>
          <cell r="BL884">
            <v>0</v>
          </cell>
          <cell r="BM884">
            <v>0</v>
          </cell>
          <cell r="BN884">
            <v>0</v>
          </cell>
        </row>
        <row r="885">
          <cell r="BE885">
            <v>0</v>
          </cell>
          <cell r="BI885">
            <v>0</v>
          </cell>
          <cell r="BJ885">
            <v>0</v>
          </cell>
          <cell r="BK885">
            <v>0</v>
          </cell>
          <cell r="BL885">
            <v>0</v>
          </cell>
          <cell r="BM885">
            <v>0</v>
          </cell>
          <cell r="BN885">
            <v>0</v>
          </cell>
        </row>
        <row r="886">
          <cell r="BE886">
            <v>0</v>
          </cell>
          <cell r="BI886">
            <v>0</v>
          </cell>
          <cell r="BJ886">
            <v>0</v>
          </cell>
          <cell r="BK886">
            <v>0</v>
          </cell>
          <cell r="BL886">
            <v>0</v>
          </cell>
          <cell r="BM886">
            <v>0</v>
          </cell>
          <cell r="BN886">
            <v>0</v>
          </cell>
        </row>
        <row r="887">
          <cell r="BE887">
            <v>0</v>
          </cell>
          <cell r="BI887">
            <v>0</v>
          </cell>
          <cell r="BJ887">
            <v>0</v>
          </cell>
          <cell r="BK887">
            <v>0</v>
          </cell>
          <cell r="BL887">
            <v>0</v>
          </cell>
          <cell r="BM887">
            <v>0</v>
          </cell>
          <cell r="BN887">
            <v>0</v>
          </cell>
        </row>
        <row r="888">
          <cell r="BE888">
            <v>0</v>
          </cell>
          <cell r="BI888">
            <v>0</v>
          </cell>
          <cell r="BJ888">
            <v>0</v>
          </cell>
          <cell r="BK888">
            <v>0</v>
          </cell>
          <cell r="BL888">
            <v>0</v>
          </cell>
          <cell r="BM888">
            <v>0</v>
          </cell>
          <cell r="BN888">
            <v>0</v>
          </cell>
        </row>
        <row r="889">
          <cell r="BE889">
            <v>0</v>
          </cell>
          <cell r="BI889">
            <v>0</v>
          </cell>
          <cell r="BJ889">
            <v>0</v>
          </cell>
          <cell r="BK889">
            <v>0</v>
          </cell>
          <cell r="BL889">
            <v>0</v>
          </cell>
          <cell r="BM889">
            <v>0</v>
          </cell>
          <cell r="BN889">
            <v>0</v>
          </cell>
        </row>
        <row r="890">
          <cell r="BE890">
            <v>0</v>
          </cell>
          <cell r="BI890">
            <v>0</v>
          </cell>
          <cell r="BJ890">
            <v>0</v>
          </cell>
          <cell r="BK890">
            <v>0</v>
          </cell>
          <cell r="BL890">
            <v>0</v>
          </cell>
          <cell r="BM890">
            <v>0</v>
          </cell>
          <cell r="BN890">
            <v>0</v>
          </cell>
        </row>
        <row r="891">
          <cell r="BE891">
            <v>0</v>
          </cell>
          <cell r="BI891">
            <v>0</v>
          </cell>
          <cell r="BJ891">
            <v>0</v>
          </cell>
          <cell r="BK891">
            <v>0</v>
          </cell>
          <cell r="BL891">
            <v>0</v>
          </cell>
          <cell r="BM891">
            <v>0</v>
          </cell>
          <cell r="BN891">
            <v>0</v>
          </cell>
        </row>
        <row r="892">
          <cell r="BE892">
            <v>0</v>
          </cell>
          <cell r="BI892">
            <v>0</v>
          </cell>
          <cell r="BJ892">
            <v>0</v>
          </cell>
          <cell r="BK892">
            <v>0</v>
          </cell>
          <cell r="BL892">
            <v>0</v>
          </cell>
          <cell r="BM892">
            <v>0</v>
          </cell>
          <cell r="BN892">
            <v>0</v>
          </cell>
        </row>
        <row r="893">
          <cell r="BE893">
            <v>0</v>
          </cell>
          <cell r="BI893">
            <v>0</v>
          </cell>
          <cell r="BJ893">
            <v>0</v>
          </cell>
          <cell r="BK893">
            <v>0</v>
          </cell>
          <cell r="BL893">
            <v>0</v>
          </cell>
          <cell r="BM893">
            <v>0</v>
          </cell>
          <cell r="BN893">
            <v>0</v>
          </cell>
        </row>
        <row r="894">
          <cell r="BE894">
            <v>0</v>
          </cell>
          <cell r="BI894">
            <v>0</v>
          </cell>
          <cell r="BJ894">
            <v>0</v>
          </cell>
          <cell r="BK894">
            <v>0</v>
          </cell>
          <cell r="BL894">
            <v>0</v>
          </cell>
          <cell r="BM894">
            <v>0</v>
          </cell>
          <cell r="BN894">
            <v>0</v>
          </cell>
        </row>
        <row r="895">
          <cell r="BE895">
            <v>0</v>
          </cell>
          <cell r="BI895">
            <v>0</v>
          </cell>
          <cell r="BJ895">
            <v>0</v>
          </cell>
          <cell r="BK895">
            <v>0</v>
          </cell>
          <cell r="BL895">
            <v>0</v>
          </cell>
          <cell r="BM895">
            <v>0</v>
          </cell>
          <cell r="BN895">
            <v>0</v>
          </cell>
        </row>
        <row r="896">
          <cell r="BE896">
            <v>0</v>
          </cell>
          <cell r="BI896">
            <v>0</v>
          </cell>
          <cell r="BJ896">
            <v>0</v>
          </cell>
          <cell r="BK896">
            <v>0</v>
          </cell>
          <cell r="BL896">
            <v>0</v>
          </cell>
          <cell r="BM896">
            <v>0</v>
          </cell>
          <cell r="BN896">
            <v>0</v>
          </cell>
        </row>
        <row r="897">
          <cell r="BE897">
            <v>0</v>
          </cell>
          <cell r="BI897">
            <v>0</v>
          </cell>
          <cell r="BJ897">
            <v>0</v>
          </cell>
          <cell r="BK897">
            <v>0</v>
          </cell>
          <cell r="BL897">
            <v>0</v>
          </cell>
          <cell r="BM897">
            <v>0</v>
          </cell>
          <cell r="BN897">
            <v>0</v>
          </cell>
        </row>
        <row r="898">
          <cell r="BE898">
            <v>0</v>
          </cell>
          <cell r="BI898">
            <v>0</v>
          </cell>
          <cell r="BJ898">
            <v>0</v>
          </cell>
          <cell r="BK898">
            <v>0</v>
          </cell>
          <cell r="BL898">
            <v>0</v>
          </cell>
          <cell r="BM898">
            <v>0</v>
          </cell>
          <cell r="BN898">
            <v>0</v>
          </cell>
        </row>
        <row r="899">
          <cell r="BE899">
            <v>0</v>
          </cell>
          <cell r="BI899">
            <v>0</v>
          </cell>
          <cell r="BJ899">
            <v>0</v>
          </cell>
          <cell r="BK899">
            <v>0</v>
          </cell>
          <cell r="BL899">
            <v>0</v>
          </cell>
          <cell r="BM899">
            <v>0</v>
          </cell>
          <cell r="BN899">
            <v>0</v>
          </cell>
        </row>
        <row r="900">
          <cell r="BE900">
            <v>0</v>
          </cell>
          <cell r="BI900">
            <v>0</v>
          </cell>
          <cell r="BJ900">
            <v>0</v>
          </cell>
          <cell r="BK900">
            <v>0</v>
          </cell>
          <cell r="BL900">
            <v>0</v>
          </cell>
          <cell r="BM900">
            <v>0</v>
          </cell>
          <cell r="BN900">
            <v>0</v>
          </cell>
        </row>
        <row r="901">
          <cell r="BE901">
            <v>0</v>
          </cell>
          <cell r="BI901">
            <v>0</v>
          </cell>
          <cell r="BJ901">
            <v>0</v>
          </cell>
          <cell r="BK901">
            <v>0</v>
          </cell>
          <cell r="BL901">
            <v>0</v>
          </cell>
          <cell r="BM901">
            <v>0</v>
          </cell>
          <cell r="BN901">
            <v>0</v>
          </cell>
        </row>
        <row r="902">
          <cell r="BE902">
            <v>0</v>
          </cell>
          <cell r="BI902">
            <v>0</v>
          </cell>
          <cell r="BJ902">
            <v>0</v>
          </cell>
          <cell r="BK902">
            <v>0</v>
          </cell>
          <cell r="BL902">
            <v>0</v>
          </cell>
          <cell r="BM902">
            <v>0</v>
          </cell>
          <cell r="BN902">
            <v>0</v>
          </cell>
        </row>
        <row r="903">
          <cell r="BE903">
            <v>0</v>
          </cell>
          <cell r="BI903">
            <v>0</v>
          </cell>
          <cell r="BJ903">
            <v>0</v>
          </cell>
          <cell r="BK903">
            <v>0</v>
          </cell>
          <cell r="BL903">
            <v>0</v>
          </cell>
          <cell r="BM903">
            <v>0</v>
          </cell>
          <cell r="BN903">
            <v>0</v>
          </cell>
        </row>
        <row r="904">
          <cell r="BE904">
            <v>0</v>
          </cell>
          <cell r="BI904">
            <v>0</v>
          </cell>
          <cell r="BJ904">
            <v>0</v>
          </cell>
          <cell r="BK904">
            <v>0</v>
          </cell>
          <cell r="BL904">
            <v>0</v>
          </cell>
          <cell r="BM904">
            <v>0</v>
          </cell>
          <cell r="BN904">
            <v>0</v>
          </cell>
        </row>
        <row r="905">
          <cell r="BE905">
            <v>0</v>
          </cell>
          <cell r="BI905">
            <v>0</v>
          </cell>
          <cell r="BJ905">
            <v>0</v>
          </cell>
          <cell r="BK905">
            <v>0</v>
          </cell>
          <cell r="BL905">
            <v>0</v>
          </cell>
          <cell r="BM905">
            <v>0</v>
          </cell>
          <cell r="BN905">
            <v>0</v>
          </cell>
        </row>
        <row r="906">
          <cell r="BE906">
            <v>0</v>
          </cell>
          <cell r="BI906">
            <v>0</v>
          </cell>
          <cell r="BJ906">
            <v>0</v>
          </cell>
          <cell r="BK906">
            <v>0</v>
          </cell>
          <cell r="BL906">
            <v>0</v>
          </cell>
          <cell r="BM906">
            <v>0</v>
          </cell>
          <cell r="BN906">
            <v>0</v>
          </cell>
        </row>
        <row r="907">
          <cell r="BE907">
            <v>0</v>
          </cell>
          <cell r="BI907">
            <v>0</v>
          </cell>
          <cell r="BJ907">
            <v>0</v>
          </cell>
          <cell r="BK907">
            <v>0</v>
          </cell>
          <cell r="BL907">
            <v>0</v>
          </cell>
          <cell r="BM907">
            <v>0</v>
          </cell>
          <cell r="BN907">
            <v>0</v>
          </cell>
        </row>
        <row r="908">
          <cell r="BE908">
            <v>0</v>
          </cell>
          <cell r="BI908">
            <v>0</v>
          </cell>
          <cell r="BJ908">
            <v>0</v>
          </cell>
          <cell r="BK908">
            <v>0</v>
          </cell>
          <cell r="BL908">
            <v>0</v>
          </cell>
          <cell r="BM908">
            <v>0</v>
          </cell>
          <cell r="BN908">
            <v>0</v>
          </cell>
        </row>
        <row r="909">
          <cell r="BE909">
            <v>0</v>
          </cell>
          <cell r="BI909">
            <v>0</v>
          </cell>
          <cell r="BJ909">
            <v>0</v>
          </cell>
          <cell r="BK909">
            <v>0</v>
          </cell>
          <cell r="BL909">
            <v>0</v>
          </cell>
          <cell r="BM909">
            <v>0</v>
          </cell>
          <cell r="BN909">
            <v>0</v>
          </cell>
        </row>
        <row r="910">
          <cell r="BE910">
            <v>0</v>
          </cell>
          <cell r="BI910">
            <v>0</v>
          </cell>
          <cell r="BJ910">
            <v>0</v>
          </cell>
          <cell r="BK910">
            <v>0</v>
          </cell>
          <cell r="BL910">
            <v>0</v>
          </cell>
          <cell r="BM910">
            <v>0</v>
          </cell>
          <cell r="BN910">
            <v>0</v>
          </cell>
        </row>
        <row r="911">
          <cell r="BE911">
            <v>0</v>
          </cell>
          <cell r="BI911">
            <v>0</v>
          </cell>
          <cell r="BJ911">
            <v>0</v>
          </cell>
          <cell r="BK911">
            <v>0</v>
          </cell>
          <cell r="BL911">
            <v>0</v>
          </cell>
          <cell r="BM911">
            <v>0</v>
          </cell>
          <cell r="BN911">
            <v>0</v>
          </cell>
        </row>
        <row r="912">
          <cell r="BE912">
            <v>0</v>
          </cell>
          <cell r="BI912">
            <v>0</v>
          </cell>
          <cell r="BJ912">
            <v>0</v>
          </cell>
          <cell r="BK912">
            <v>0</v>
          </cell>
          <cell r="BL912">
            <v>0</v>
          </cell>
          <cell r="BM912">
            <v>0</v>
          </cell>
          <cell r="BN912">
            <v>0</v>
          </cell>
        </row>
        <row r="913">
          <cell r="BE913">
            <v>0</v>
          </cell>
          <cell r="BI913">
            <v>0</v>
          </cell>
          <cell r="BJ913">
            <v>0</v>
          </cell>
          <cell r="BK913">
            <v>0</v>
          </cell>
          <cell r="BL913">
            <v>0</v>
          </cell>
          <cell r="BM913">
            <v>0</v>
          </cell>
          <cell r="BN913">
            <v>0</v>
          </cell>
        </row>
        <row r="914">
          <cell r="BE914">
            <v>0</v>
          </cell>
          <cell r="BI914">
            <v>0</v>
          </cell>
          <cell r="BJ914">
            <v>0</v>
          </cell>
          <cell r="BK914">
            <v>0</v>
          </cell>
          <cell r="BL914">
            <v>0</v>
          </cell>
          <cell r="BM914">
            <v>0</v>
          </cell>
          <cell r="BN914">
            <v>0</v>
          </cell>
        </row>
        <row r="915">
          <cell r="BE915">
            <v>0</v>
          </cell>
          <cell r="BI915">
            <v>0</v>
          </cell>
          <cell r="BJ915">
            <v>0</v>
          </cell>
          <cell r="BK915">
            <v>0</v>
          </cell>
          <cell r="BL915">
            <v>0</v>
          </cell>
          <cell r="BM915">
            <v>0</v>
          </cell>
          <cell r="BN915">
            <v>0</v>
          </cell>
        </row>
        <row r="916">
          <cell r="BE916">
            <v>0</v>
          </cell>
          <cell r="BI916">
            <v>0</v>
          </cell>
          <cell r="BJ916">
            <v>0</v>
          </cell>
          <cell r="BK916">
            <v>0</v>
          </cell>
          <cell r="BL916">
            <v>0</v>
          </cell>
          <cell r="BM916">
            <v>0</v>
          </cell>
          <cell r="BN916">
            <v>0</v>
          </cell>
        </row>
        <row r="917">
          <cell r="BE917">
            <v>0</v>
          </cell>
          <cell r="BI917">
            <v>0</v>
          </cell>
          <cell r="BJ917">
            <v>0</v>
          </cell>
          <cell r="BK917">
            <v>0</v>
          </cell>
          <cell r="BL917">
            <v>0</v>
          </cell>
          <cell r="BM917">
            <v>0</v>
          </cell>
          <cell r="BN917">
            <v>0</v>
          </cell>
        </row>
        <row r="918">
          <cell r="BE918">
            <v>0</v>
          </cell>
          <cell r="BI918">
            <v>0</v>
          </cell>
          <cell r="BJ918">
            <v>0</v>
          </cell>
          <cell r="BK918">
            <v>0</v>
          </cell>
          <cell r="BL918">
            <v>0</v>
          </cell>
          <cell r="BM918">
            <v>0</v>
          </cell>
          <cell r="BN918">
            <v>0</v>
          </cell>
        </row>
        <row r="919">
          <cell r="BE919">
            <v>0</v>
          </cell>
          <cell r="BI919">
            <v>0</v>
          </cell>
          <cell r="BJ919">
            <v>0</v>
          </cell>
          <cell r="BK919">
            <v>0</v>
          </cell>
          <cell r="BL919">
            <v>0</v>
          </cell>
          <cell r="BM919">
            <v>0</v>
          </cell>
          <cell r="BN919">
            <v>0</v>
          </cell>
        </row>
        <row r="920">
          <cell r="BE920">
            <v>0</v>
          </cell>
          <cell r="BI920">
            <v>0</v>
          </cell>
          <cell r="BJ920">
            <v>0</v>
          </cell>
          <cell r="BK920">
            <v>0</v>
          </cell>
          <cell r="BL920">
            <v>0</v>
          </cell>
          <cell r="BM920">
            <v>0</v>
          </cell>
          <cell r="BN920">
            <v>0</v>
          </cell>
        </row>
        <row r="921">
          <cell r="BE921">
            <v>0</v>
          </cell>
          <cell r="BI921">
            <v>0</v>
          </cell>
          <cell r="BJ921">
            <v>0</v>
          </cell>
          <cell r="BK921">
            <v>0</v>
          </cell>
          <cell r="BL921">
            <v>0</v>
          </cell>
          <cell r="BM921">
            <v>0</v>
          </cell>
          <cell r="BN921">
            <v>0</v>
          </cell>
        </row>
        <row r="922">
          <cell r="BE922">
            <v>0</v>
          </cell>
          <cell r="BI922">
            <v>0</v>
          </cell>
          <cell r="BJ922">
            <v>0</v>
          </cell>
          <cell r="BK922">
            <v>0</v>
          </cell>
          <cell r="BL922">
            <v>0</v>
          </cell>
          <cell r="BM922">
            <v>0</v>
          </cell>
          <cell r="BN922">
            <v>0</v>
          </cell>
        </row>
        <row r="923">
          <cell r="BE923">
            <v>0</v>
          </cell>
          <cell r="BI923">
            <v>0</v>
          </cell>
          <cell r="BJ923">
            <v>0</v>
          </cell>
          <cell r="BK923">
            <v>0</v>
          </cell>
          <cell r="BL923">
            <v>0</v>
          </cell>
          <cell r="BM923">
            <v>0</v>
          </cell>
          <cell r="BN923">
            <v>0</v>
          </cell>
        </row>
        <row r="924">
          <cell r="BE924">
            <v>0</v>
          </cell>
          <cell r="BI924">
            <v>0</v>
          </cell>
          <cell r="BJ924">
            <v>0</v>
          </cell>
          <cell r="BK924">
            <v>0</v>
          </cell>
          <cell r="BL924">
            <v>0</v>
          </cell>
          <cell r="BM924">
            <v>0</v>
          </cell>
          <cell r="BN924">
            <v>0</v>
          </cell>
        </row>
        <row r="925">
          <cell r="BE925">
            <v>0</v>
          </cell>
          <cell r="BI925">
            <v>0</v>
          </cell>
          <cell r="BJ925">
            <v>0</v>
          </cell>
          <cell r="BK925">
            <v>0</v>
          </cell>
          <cell r="BL925">
            <v>0</v>
          </cell>
          <cell r="BM925">
            <v>0</v>
          </cell>
          <cell r="BN925">
            <v>0</v>
          </cell>
        </row>
        <row r="926">
          <cell r="BE926">
            <v>0</v>
          </cell>
          <cell r="BI926">
            <v>0</v>
          </cell>
          <cell r="BJ926">
            <v>0</v>
          </cell>
          <cell r="BK926">
            <v>0</v>
          </cell>
          <cell r="BL926">
            <v>0</v>
          </cell>
          <cell r="BM926">
            <v>0</v>
          </cell>
          <cell r="BN926">
            <v>0</v>
          </cell>
        </row>
        <row r="927">
          <cell r="BE927">
            <v>0</v>
          </cell>
          <cell r="BI927">
            <v>0</v>
          </cell>
          <cell r="BJ927">
            <v>0</v>
          </cell>
          <cell r="BK927">
            <v>0</v>
          </cell>
          <cell r="BL927">
            <v>0</v>
          </cell>
          <cell r="BM927">
            <v>0</v>
          </cell>
          <cell r="BN927">
            <v>0</v>
          </cell>
        </row>
        <row r="928">
          <cell r="BE928">
            <v>0</v>
          </cell>
          <cell r="BI928">
            <v>0</v>
          </cell>
          <cell r="BJ928">
            <v>0</v>
          </cell>
          <cell r="BK928">
            <v>0</v>
          </cell>
          <cell r="BL928">
            <v>0</v>
          </cell>
          <cell r="BM928">
            <v>0</v>
          </cell>
          <cell r="BN928">
            <v>0</v>
          </cell>
        </row>
        <row r="929">
          <cell r="BE929">
            <v>0</v>
          </cell>
          <cell r="BI929">
            <v>0</v>
          </cell>
          <cell r="BJ929">
            <v>0</v>
          </cell>
          <cell r="BK929">
            <v>0</v>
          </cell>
          <cell r="BL929">
            <v>0</v>
          </cell>
          <cell r="BM929">
            <v>0</v>
          </cell>
          <cell r="BN929">
            <v>0</v>
          </cell>
        </row>
        <row r="930">
          <cell r="BE930">
            <v>0</v>
          </cell>
          <cell r="BI930">
            <v>0</v>
          </cell>
          <cell r="BJ930">
            <v>0</v>
          </cell>
          <cell r="BK930">
            <v>0</v>
          </cell>
          <cell r="BL930">
            <v>0</v>
          </cell>
          <cell r="BM930">
            <v>0</v>
          </cell>
          <cell r="BN930">
            <v>0</v>
          </cell>
        </row>
        <row r="931">
          <cell r="BE931">
            <v>0</v>
          </cell>
          <cell r="BI931">
            <v>0</v>
          </cell>
          <cell r="BJ931">
            <v>0</v>
          </cell>
          <cell r="BK931">
            <v>0</v>
          </cell>
          <cell r="BL931">
            <v>0</v>
          </cell>
          <cell r="BM931">
            <v>0</v>
          </cell>
          <cell r="BN931">
            <v>0</v>
          </cell>
        </row>
        <row r="932">
          <cell r="BE932">
            <v>0</v>
          </cell>
          <cell r="BI932">
            <v>0</v>
          </cell>
          <cell r="BJ932">
            <v>0</v>
          </cell>
          <cell r="BK932">
            <v>0</v>
          </cell>
          <cell r="BL932">
            <v>0</v>
          </cell>
          <cell r="BM932">
            <v>0</v>
          </cell>
          <cell r="BN932">
            <v>0</v>
          </cell>
        </row>
        <row r="933">
          <cell r="BE933">
            <v>0</v>
          </cell>
          <cell r="BI933">
            <v>0</v>
          </cell>
          <cell r="BJ933">
            <v>0</v>
          </cell>
          <cell r="BK933">
            <v>0</v>
          </cell>
          <cell r="BL933">
            <v>0</v>
          </cell>
          <cell r="BM933">
            <v>0</v>
          </cell>
          <cell r="BN933">
            <v>0</v>
          </cell>
        </row>
        <row r="934">
          <cell r="BE934">
            <v>0</v>
          </cell>
          <cell r="BI934">
            <v>0</v>
          </cell>
          <cell r="BJ934">
            <v>0</v>
          </cell>
          <cell r="BK934">
            <v>0</v>
          </cell>
          <cell r="BL934">
            <v>0</v>
          </cell>
          <cell r="BM934">
            <v>0</v>
          </cell>
          <cell r="BN934">
            <v>0</v>
          </cell>
        </row>
        <row r="935">
          <cell r="BE935">
            <v>0</v>
          </cell>
          <cell r="BI935">
            <v>0</v>
          </cell>
          <cell r="BJ935">
            <v>0</v>
          </cell>
          <cell r="BK935">
            <v>0</v>
          </cell>
          <cell r="BL935">
            <v>0</v>
          </cell>
          <cell r="BM935">
            <v>0</v>
          </cell>
          <cell r="BN935">
            <v>0</v>
          </cell>
        </row>
        <row r="936">
          <cell r="BE936">
            <v>0</v>
          </cell>
          <cell r="BI936">
            <v>0</v>
          </cell>
          <cell r="BJ936">
            <v>0</v>
          </cell>
          <cell r="BK936">
            <v>0</v>
          </cell>
          <cell r="BL936">
            <v>0</v>
          </cell>
          <cell r="BM936">
            <v>0</v>
          </cell>
          <cell r="BN936">
            <v>0</v>
          </cell>
        </row>
        <row r="937">
          <cell r="BE937">
            <v>0</v>
          </cell>
          <cell r="BI937">
            <v>0</v>
          </cell>
          <cell r="BJ937">
            <v>0</v>
          </cell>
          <cell r="BK937">
            <v>0</v>
          </cell>
          <cell r="BL937">
            <v>0</v>
          </cell>
          <cell r="BM937">
            <v>0</v>
          </cell>
          <cell r="BN937">
            <v>0</v>
          </cell>
        </row>
        <row r="938">
          <cell r="BE938">
            <v>0</v>
          </cell>
          <cell r="BI938">
            <v>0</v>
          </cell>
          <cell r="BJ938">
            <v>0</v>
          </cell>
          <cell r="BK938">
            <v>0</v>
          </cell>
          <cell r="BL938">
            <v>0</v>
          </cell>
          <cell r="BM938">
            <v>0</v>
          </cell>
          <cell r="BN938">
            <v>0</v>
          </cell>
        </row>
        <row r="939">
          <cell r="BE939">
            <v>0</v>
          </cell>
          <cell r="BI939">
            <v>0</v>
          </cell>
          <cell r="BJ939">
            <v>0</v>
          </cell>
          <cell r="BK939">
            <v>0</v>
          </cell>
          <cell r="BL939">
            <v>0</v>
          </cell>
          <cell r="BM939">
            <v>0</v>
          </cell>
          <cell r="BN939">
            <v>0</v>
          </cell>
        </row>
        <row r="940">
          <cell r="BE940">
            <v>0</v>
          </cell>
          <cell r="BI940">
            <v>0</v>
          </cell>
          <cell r="BJ940">
            <v>0</v>
          </cell>
          <cell r="BK940">
            <v>0</v>
          </cell>
          <cell r="BL940">
            <v>0</v>
          </cell>
          <cell r="BM940">
            <v>0</v>
          </cell>
          <cell r="BN940">
            <v>0</v>
          </cell>
        </row>
        <row r="941">
          <cell r="BE941">
            <v>0</v>
          </cell>
          <cell r="BI941">
            <v>0</v>
          </cell>
          <cell r="BJ941">
            <v>0</v>
          </cell>
          <cell r="BK941">
            <v>0</v>
          </cell>
          <cell r="BL941">
            <v>0</v>
          </cell>
          <cell r="BM941">
            <v>0</v>
          </cell>
          <cell r="BN941">
            <v>0</v>
          </cell>
        </row>
        <row r="942">
          <cell r="BE942">
            <v>0</v>
          </cell>
          <cell r="BI942">
            <v>0</v>
          </cell>
          <cell r="BJ942">
            <v>0</v>
          </cell>
          <cell r="BK942">
            <v>0</v>
          </cell>
          <cell r="BL942">
            <v>0</v>
          </cell>
          <cell r="BM942">
            <v>0</v>
          </cell>
          <cell r="BN942">
            <v>0</v>
          </cell>
        </row>
        <row r="943">
          <cell r="BE943">
            <v>0</v>
          </cell>
          <cell r="BI943">
            <v>0</v>
          </cell>
          <cell r="BJ943">
            <v>0</v>
          </cell>
          <cell r="BK943">
            <v>0</v>
          </cell>
          <cell r="BL943">
            <v>0</v>
          </cell>
          <cell r="BM943">
            <v>0</v>
          </cell>
          <cell r="BN943">
            <v>0</v>
          </cell>
        </row>
        <row r="944">
          <cell r="BE944">
            <v>0</v>
          </cell>
          <cell r="BI944">
            <v>0</v>
          </cell>
          <cell r="BJ944">
            <v>0</v>
          </cell>
          <cell r="BK944">
            <v>0</v>
          </cell>
          <cell r="BL944">
            <v>0</v>
          </cell>
          <cell r="BM944">
            <v>0</v>
          </cell>
          <cell r="BN944">
            <v>0</v>
          </cell>
        </row>
        <row r="945">
          <cell r="BE945">
            <v>0</v>
          </cell>
          <cell r="BI945">
            <v>0</v>
          </cell>
          <cell r="BJ945">
            <v>0</v>
          </cell>
          <cell r="BK945">
            <v>0</v>
          </cell>
          <cell r="BL945">
            <v>0</v>
          </cell>
          <cell r="BM945">
            <v>0</v>
          </cell>
          <cell r="BN945">
            <v>0</v>
          </cell>
        </row>
        <row r="946">
          <cell r="BE946">
            <v>0</v>
          </cell>
          <cell r="BI946">
            <v>0</v>
          </cell>
          <cell r="BJ946">
            <v>0</v>
          </cell>
          <cell r="BK946">
            <v>0</v>
          </cell>
          <cell r="BL946">
            <v>0</v>
          </cell>
          <cell r="BM946">
            <v>0</v>
          </cell>
          <cell r="BN946">
            <v>0</v>
          </cell>
        </row>
        <row r="947">
          <cell r="BE947">
            <v>0</v>
          </cell>
          <cell r="BI947">
            <v>0</v>
          </cell>
          <cell r="BJ947">
            <v>0</v>
          </cell>
          <cell r="BK947">
            <v>0</v>
          </cell>
          <cell r="BL947">
            <v>0</v>
          </cell>
          <cell r="BM947">
            <v>0</v>
          </cell>
          <cell r="BN947">
            <v>0</v>
          </cell>
        </row>
        <row r="948">
          <cell r="BE948">
            <v>0</v>
          </cell>
          <cell r="BI948">
            <v>0</v>
          </cell>
          <cell r="BJ948">
            <v>0</v>
          </cell>
          <cell r="BK948">
            <v>0</v>
          </cell>
          <cell r="BL948">
            <v>0</v>
          </cell>
          <cell r="BM948">
            <v>0</v>
          </cell>
          <cell r="BN948">
            <v>0</v>
          </cell>
        </row>
        <row r="949">
          <cell r="BE949">
            <v>0</v>
          </cell>
          <cell r="BI949">
            <v>0</v>
          </cell>
          <cell r="BJ949">
            <v>0</v>
          </cell>
          <cell r="BK949">
            <v>0</v>
          </cell>
          <cell r="BL949">
            <v>0</v>
          </cell>
          <cell r="BM949">
            <v>0</v>
          </cell>
          <cell r="BN949">
            <v>0</v>
          </cell>
        </row>
        <row r="950">
          <cell r="BE950">
            <v>0</v>
          </cell>
          <cell r="BI950">
            <v>0</v>
          </cell>
          <cell r="BJ950">
            <v>0</v>
          </cell>
          <cell r="BK950">
            <v>0</v>
          </cell>
          <cell r="BL950">
            <v>0</v>
          </cell>
          <cell r="BM950">
            <v>0</v>
          </cell>
          <cell r="BN950">
            <v>0</v>
          </cell>
        </row>
        <row r="951">
          <cell r="BE951">
            <v>0</v>
          </cell>
          <cell r="BI951">
            <v>0</v>
          </cell>
          <cell r="BJ951">
            <v>0</v>
          </cell>
          <cell r="BK951">
            <v>0</v>
          </cell>
          <cell r="BL951">
            <v>0</v>
          </cell>
          <cell r="BM951">
            <v>0</v>
          </cell>
          <cell r="BN951">
            <v>0</v>
          </cell>
        </row>
        <row r="952">
          <cell r="BE952">
            <v>0</v>
          </cell>
          <cell r="BI952">
            <v>0</v>
          </cell>
          <cell r="BJ952">
            <v>0</v>
          </cell>
          <cell r="BK952">
            <v>0</v>
          </cell>
          <cell r="BL952">
            <v>0</v>
          </cell>
          <cell r="BM952">
            <v>0</v>
          </cell>
          <cell r="BN952">
            <v>0</v>
          </cell>
        </row>
        <row r="953">
          <cell r="BE953">
            <v>0</v>
          </cell>
          <cell r="BI953">
            <v>0</v>
          </cell>
          <cell r="BJ953">
            <v>0</v>
          </cell>
          <cell r="BK953">
            <v>0</v>
          </cell>
          <cell r="BL953">
            <v>0</v>
          </cell>
          <cell r="BM953">
            <v>0</v>
          </cell>
          <cell r="BN953">
            <v>0</v>
          </cell>
        </row>
        <row r="954">
          <cell r="BE954">
            <v>0</v>
          </cell>
          <cell r="BI954">
            <v>0</v>
          </cell>
          <cell r="BJ954">
            <v>0</v>
          </cell>
          <cell r="BK954">
            <v>0</v>
          </cell>
          <cell r="BL954">
            <v>0</v>
          </cell>
          <cell r="BM954">
            <v>0</v>
          </cell>
          <cell r="BN954">
            <v>0</v>
          </cell>
        </row>
        <row r="955">
          <cell r="BE955">
            <v>0</v>
          </cell>
          <cell r="BI955">
            <v>0</v>
          </cell>
          <cell r="BJ955">
            <v>0</v>
          </cell>
          <cell r="BK955">
            <v>0</v>
          </cell>
          <cell r="BL955">
            <v>0</v>
          </cell>
          <cell r="BM955">
            <v>0</v>
          </cell>
          <cell r="BN955">
            <v>0</v>
          </cell>
        </row>
        <row r="956">
          <cell r="BE956">
            <v>0</v>
          </cell>
          <cell r="BI956">
            <v>0</v>
          </cell>
          <cell r="BJ956">
            <v>0</v>
          </cell>
          <cell r="BK956">
            <v>0</v>
          </cell>
          <cell r="BL956">
            <v>0</v>
          </cell>
          <cell r="BM956">
            <v>0</v>
          </cell>
          <cell r="BN956">
            <v>0</v>
          </cell>
        </row>
        <row r="957">
          <cell r="BE957">
            <v>0</v>
          </cell>
          <cell r="BI957">
            <v>0</v>
          </cell>
          <cell r="BJ957">
            <v>0</v>
          </cell>
          <cell r="BK957">
            <v>0</v>
          </cell>
          <cell r="BL957">
            <v>0</v>
          </cell>
          <cell r="BM957">
            <v>0</v>
          </cell>
          <cell r="BN957">
            <v>0</v>
          </cell>
        </row>
        <row r="958">
          <cell r="BE958">
            <v>0</v>
          </cell>
          <cell r="BI958">
            <v>0</v>
          </cell>
          <cell r="BJ958">
            <v>0</v>
          </cell>
          <cell r="BK958">
            <v>0</v>
          </cell>
          <cell r="BL958">
            <v>0</v>
          </cell>
          <cell r="BM958">
            <v>0</v>
          </cell>
          <cell r="BN958">
            <v>0</v>
          </cell>
        </row>
        <row r="959">
          <cell r="BE959">
            <v>0</v>
          </cell>
          <cell r="BI959">
            <v>0</v>
          </cell>
          <cell r="BJ959">
            <v>0</v>
          </cell>
          <cell r="BK959">
            <v>0</v>
          </cell>
          <cell r="BL959">
            <v>0</v>
          </cell>
          <cell r="BM959">
            <v>0</v>
          </cell>
          <cell r="BN959">
            <v>0</v>
          </cell>
        </row>
        <row r="960">
          <cell r="BE960">
            <v>0</v>
          </cell>
          <cell r="BI960">
            <v>0</v>
          </cell>
          <cell r="BJ960">
            <v>0</v>
          </cell>
          <cell r="BK960">
            <v>0</v>
          </cell>
          <cell r="BL960">
            <v>0</v>
          </cell>
          <cell r="BM960">
            <v>0</v>
          </cell>
          <cell r="BN960">
            <v>0</v>
          </cell>
        </row>
        <row r="961">
          <cell r="BE961">
            <v>0</v>
          </cell>
          <cell r="BI961">
            <v>0</v>
          </cell>
          <cell r="BJ961">
            <v>0</v>
          </cell>
          <cell r="BK961">
            <v>0</v>
          </cell>
          <cell r="BL961">
            <v>0</v>
          </cell>
          <cell r="BM961">
            <v>0</v>
          </cell>
          <cell r="BN961">
            <v>0</v>
          </cell>
        </row>
        <row r="962">
          <cell r="BE962">
            <v>0</v>
          </cell>
          <cell r="BI962">
            <v>0</v>
          </cell>
          <cell r="BJ962">
            <v>0</v>
          </cell>
          <cell r="BK962">
            <v>0</v>
          </cell>
          <cell r="BL962">
            <v>0</v>
          </cell>
          <cell r="BM962">
            <v>0</v>
          </cell>
          <cell r="BN962">
            <v>0</v>
          </cell>
        </row>
        <row r="963">
          <cell r="BE963">
            <v>0</v>
          </cell>
          <cell r="BI963">
            <v>0</v>
          </cell>
          <cell r="BJ963">
            <v>0</v>
          </cell>
          <cell r="BK963">
            <v>0</v>
          </cell>
          <cell r="BL963">
            <v>0</v>
          </cell>
          <cell r="BM963">
            <v>0</v>
          </cell>
          <cell r="BN963">
            <v>0</v>
          </cell>
        </row>
        <row r="964">
          <cell r="BE964">
            <v>0</v>
          </cell>
          <cell r="BI964">
            <v>0</v>
          </cell>
          <cell r="BJ964">
            <v>0</v>
          </cell>
          <cell r="BK964">
            <v>0</v>
          </cell>
          <cell r="BL964">
            <v>0</v>
          </cell>
          <cell r="BM964">
            <v>0</v>
          </cell>
          <cell r="BN964">
            <v>0</v>
          </cell>
        </row>
        <row r="965">
          <cell r="BE965">
            <v>0</v>
          </cell>
          <cell r="BI965">
            <v>0</v>
          </cell>
          <cell r="BJ965">
            <v>0</v>
          </cell>
          <cell r="BK965">
            <v>0</v>
          </cell>
          <cell r="BL965">
            <v>0</v>
          </cell>
          <cell r="BM965">
            <v>0</v>
          </cell>
          <cell r="BN965">
            <v>0</v>
          </cell>
        </row>
        <row r="966">
          <cell r="BE966">
            <v>0</v>
          </cell>
          <cell r="BI966">
            <v>0</v>
          </cell>
          <cell r="BJ966">
            <v>0</v>
          </cell>
          <cell r="BK966">
            <v>0</v>
          </cell>
          <cell r="BL966">
            <v>0</v>
          </cell>
          <cell r="BM966">
            <v>0</v>
          </cell>
          <cell r="BN966">
            <v>0</v>
          </cell>
        </row>
        <row r="967">
          <cell r="BE967">
            <v>0</v>
          </cell>
          <cell r="BI967">
            <v>0</v>
          </cell>
          <cell r="BJ967">
            <v>0</v>
          </cell>
          <cell r="BK967">
            <v>0</v>
          </cell>
          <cell r="BL967">
            <v>0</v>
          </cell>
          <cell r="BM967">
            <v>0</v>
          </cell>
          <cell r="BN967">
            <v>0</v>
          </cell>
        </row>
        <row r="968">
          <cell r="BE968">
            <v>0</v>
          </cell>
          <cell r="BI968">
            <v>0</v>
          </cell>
          <cell r="BJ968">
            <v>0</v>
          </cell>
          <cell r="BK968">
            <v>0</v>
          </cell>
          <cell r="BL968">
            <v>0</v>
          </cell>
          <cell r="BM968">
            <v>0</v>
          </cell>
          <cell r="BN968">
            <v>0</v>
          </cell>
        </row>
        <row r="969">
          <cell r="BE969">
            <v>0</v>
          </cell>
          <cell r="BI969">
            <v>0</v>
          </cell>
          <cell r="BJ969">
            <v>0</v>
          </cell>
          <cell r="BK969">
            <v>0</v>
          </cell>
          <cell r="BL969">
            <v>0</v>
          </cell>
          <cell r="BM969">
            <v>0</v>
          </cell>
          <cell r="BN969">
            <v>0</v>
          </cell>
        </row>
        <row r="970">
          <cell r="BE970">
            <v>0</v>
          </cell>
          <cell r="BI970">
            <v>0</v>
          </cell>
          <cell r="BJ970">
            <v>0</v>
          </cell>
          <cell r="BK970">
            <v>0</v>
          </cell>
          <cell r="BL970">
            <v>0</v>
          </cell>
          <cell r="BM970">
            <v>0</v>
          </cell>
          <cell r="BN970">
            <v>0</v>
          </cell>
        </row>
        <row r="971">
          <cell r="BE971">
            <v>0</v>
          </cell>
          <cell r="BI971">
            <v>0</v>
          </cell>
          <cell r="BJ971">
            <v>0</v>
          </cell>
          <cell r="BK971">
            <v>0</v>
          </cell>
          <cell r="BL971">
            <v>0</v>
          </cell>
          <cell r="BM971">
            <v>0</v>
          </cell>
          <cell r="BN971">
            <v>0</v>
          </cell>
        </row>
        <row r="972">
          <cell r="BE972">
            <v>0</v>
          </cell>
          <cell r="BI972">
            <v>0</v>
          </cell>
          <cell r="BJ972">
            <v>0</v>
          </cell>
          <cell r="BK972">
            <v>0</v>
          </cell>
          <cell r="BL972">
            <v>0</v>
          </cell>
          <cell r="BM972">
            <v>0</v>
          </cell>
          <cell r="BN972">
            <v>0</v>
          </cell>
        </row>
        <row r="973">
          <cell r="BE973">
            <v>0</v>
          </cell>
          <cell r="BI973">
            <v>0</v>
          </cell>
          <cell r="BJ973">
            <v>0</v>
          </cell>
          <cell r="BK973">
            <v>0</v>
          </cell>
          <cell r="BL973">
            <v>0</v>
          </cell>
          <cell r="BM973">
            <v>0</v>
          </cell>
          <cell r="BN973">
            <v>0</v>
          </cell>
        </row>
        <row r="974">
          <cell r="BE974">
            <v>0</v>
          </cell>
          <cell r="BI974">
            <v>0</v>
          </cell>
          <cell r="BJ974">
            <v>0</v>
          </cell>
          <cell r="BK974">
            <v>0</v>
          </cell>
          <cell r="BL974">
            <v>0</v>
          </cell>
          <cell r="BM974">
            <v>0</v>
          </cell>
          <cell r="BN974">
            <v>0</v>
          </cell>
        </row>
        <row r="975">
          <cell r="BE975">
            <v>0</v>
          </cell>
          <cell r="BI975">
            <v>0</v>
          </cell>
          <cell r="BJ975">
            <v>0</v>
          </cell>
          <cell r="BK975">
            <v>0</v>
          </cell>
          <cell r="BL975">
            <v>0</v>
          </cell>
          <cell r="BM975">
            <v>0</v>
          </cell>
          <cell r="BN975">
            <v>0</v>
          </cell>
        </row>
        <row r="976">
          <cell r="BE976">
            <v>0</v>
          </cell>
          <cell r="BI976">
            <v>0</v>
          </cell>
          <cell r="BJ976">
            <v>0</v>
          </cell>
          <cell r="BK976">
            <v>0</v>
          </cell>
          <cell r="BL976">
            <v>0</v>
          </cell>
          <cell r="BM976">
            <v>0</v>
          </cell>
          <cell r="BN976">
            <v>0</v>
          </cell>
        </row>
        <row r="977">
          <cell r="BE977">
            <v>0</v>
          </cell>
          <cell r="BI977">
            <v>0</v>
          </cell>
          <cell r="BJ977">
            <v>0</v>
          </cell>
          <cell r="BK977">
            <v>0</v>
          </cell>
          <cell r="BL977">
            <v>0</v>
          </cell>
          <cell r="BM977">
            <v>0</v>
          </cell>
          <cell r="BN977">
            <v>0</v>
          </cell>
        </row>
        <row r="978">
          <cell r="BE978">
            <v>0</v>
          </cell>
          <cell r="BI978">
            <v>0</v>
          </cell>
          <cell r="BJ978">
            <v>0</v>
          </cell>
          <cell r="BK978">
            <v>0</v>
          </cell>
          <cell r="BL978">
            <v>0</v>
          </cell>
          <cell r="BM978">
            <v>0</v>
          </cell>
          <cell r="BN978">
            <v>0</v>
          </cell>
        </row>
        <row r="979">
          <cell r="BE979">
            <v>0</v>
          </cell>
          <cell r="BI979">
            <v>0</v>
          </cell>
          <cell r="BJ979">
            <v>0</v>
          </cell>
          <cell r="BK979">
            <v>0</v>
          </cell>
          <cell r="BL979">
            <v>0</v>
          </cell>
          <cell r="BM979">
            <v>0</v>
          </cell>
          <cell r="BN979">
            <v>0</v>
          </cell>
        </row>
        <row r="980">
          <cell r="BE980">
            <v>0</v>
          </cell>
          <cell r="BI980">
            <v>0</v>
          </cell>
          <cell r="BJ980">
            <v>0</v>
          </cell>
          <cell r="BK980">
            <v>0</v>
          </cell>
          <cell r="BL980">
            <v>0</v>
          </cell>
          <cell r="BM980">
            <v>0</v>
          </cell>
          <cell r="BN980">
            <v>0</v>
          </cell>
        </row>
        <row r="981">
          <cell r="BE981">
            <v>0</v>
          </cell>
          <cell r="BI981">
            <v>0</v>
          </cell>
          <cell r="BJ981">
            <v>0</v>
          </cell>
          <cell r="BK981">
            <v>0</v>
          </cell>
          <cell r="BL981">
            <v>0</v>
          </cell>
          <cell r="BM981">
            <v>0</v>
          </cell>
          <cell r="BN981">
            <v>0</v>
          </cell>
        </row>
        <row r="982">
          <cell r="BE982">
            <v>0</v>
          </cell>
          <cell r="BI982">
            <v>0</v>
          </cell>
          <cell r="BJ982">
            <v>0</v>
          </cell>
          <cell r="BK982">
            <v>0</v>
          </cell>
          <cell r="BL982">
            <v>0</v>
          </cell>
          <cell r="BM982">
            <v>0</v>
          </cell>
          <cell r="BN982">
            <v>0</v>
          </cell>
        </row>
        <row r="983">
          <cell r="BE983">
            <v>0</v>
          </cell>
          <cell r="BI983">
            <v>0</v>
          </cell>
          <cell r="BJ983">
            <v>0</v>
          </cell>
          <cell r="BK983">
            <v>0</v>
          </cell>
          <cell r="BL983">
            <v>0</v>
          </cell>
          <cell r="BM983">
            <v>0</v>
          </cell>
          <cell r="BN983">
            <v>0</v>
          </cell>
        </row>
        <row r="984">
          <cell r="BE984">
            <v>0</v>
          </cell>
          <cell r="BI984">
            <v>0</v>
          </cell>
          <cell r="BJ984">
            <v>0</v>
          </cell>
          <cell r="BK984">
            <v>0</v>
          </cell>
          <cell r="BL984">
            <v>0</v>
          </cell>
          <cell r="BM984">
            <v>0</v>
          </cell>
          <cell r="BN984">
            <v>0</v>
          </cell>
        </row>
        <row r="985">
          <cell r="BE985">
            <v>0</v>
          </cell>
          <cell r="BI985">
            <v>0</v>
          </cell>
          <cell r="BJ985">
            <v>0</v>
          </cell>
          <cell r="BK985">
            <v>0</v>
          </cell>
          <cell r="BL985">
            <v>0</v>
          </cell>
          <cell r="BM985">
            <v>0</v>
          </cell>
          <cell r="BN985">
            <v>0</v>
          </cell>
        </row>
        <row r="986">
          <cell r="BE986">
            <v>0</v>
          </cell>
          <cell r="BI986">
            <v>0</v>
          </cell>
          <cell r="BJ986">
            <v>0</v>
          </cell>
          <cell r="BK986">
            <v>0</v>
          </cell>
          <cell r="BL986">
            <v>0</v>
          </cell>
          <cell r="BM986">
            <v>0</v>
          </cell>
          <cell r="BN986">
            <v>0</v>
          </cell>
        </row>
        <row r="987">
          <cell r="BE987">
            <v>0</v>
          </cell>
          <cell r="BI987">
            <v>0</v>
          </cell>
          <cell r="BJ987">
            <v>0</v>
          </cell>
          <cell r="BK987">
            <v>0</v>
          </cell>
          <cell r="BL987">
            <v>0</v>
          </cell>
          <cell r="BM987">
            <v>0</v>
          </cell>
          <cell r="BN987">
            <v>0</v>
          </cell>
        </row>
        <row r="988">
          <cell r="BE988">
            <v>0</v>
          </cell>
          <cell r="BI988">
            <v>0</v>
          </cell>
          <cell r="BJ988">
            <v>0</v>
          </cell>
          <cell r="BK988">
            <v>0</v>
          </cell>
          <cell r="BL988">
            <v>0</v>
          </cell>
          <cell r="BM988">
            <v>0</v>
          </cell>
          <cell r="BN988">
            <v>0</v>
          </cell>
        </row>
        <row r="989">
          <cell r="BE989">
            <v>0</v>
          </cell>
          <cell r="BI989">
            <v>0</v>
          </cell>
          <cell r="BJ989">
            <v>0</v>
          </cell>
          <cell r="BK989">
            <v>0</v>
          </cell>
          <cell r="BL989">
            <v>0</v>
          </cell>
          <cell r="BM989">
            <v>0</v>
          </cell>
          <cell r="BN989">
            <v>0</v>
          </cell>
        </row>
        <row r="990">
          <cell r="BE990">
            <v>0</v>
          </cell>
          <cell r="BI990">
            <v>0</v>
          </cell>
          <cell r="BJ990">
            <v>0</v>
          </cell>
          <cell r="BK990">
            <v>0</v>
          </cell>
          <cell r="BL990">
            <v>0</v>
          </cell>
          <cell r="BM990">
            <v>0</v>
          </cell>
          <cell r="BN990">
            <v>0</v>
          </cell>
        </row>
        <row r="991">
          <cell r="BE991">
            <v>0</v>
          </cell>
          <cell r="BI991">
            <v>0</v>
          </cell>
          <cell r="BJ991">
            <v>0</v>
          </cell>
          <cell r="BK991">
            <v>0</v>
          </cell>
          <cell r="BL991">
            <v>0</v>
          </cell>
          <cell r="BM991">
            <v>0</v>
          </cell>
          <cell r="BN991">
            <v>0</v>
          </cell>
        </row>
        <row r="992">
          <cell r="BE992">
            <v>0</v>
          </cell>
          <cell r="BI992">
            <v>0</v>
          </cell>
          <cell r="BJ992">
            <v>0</v>
          </cell>
          <cell r="BK992">
            <v>0</v>
          </cell>
          <cell r="BL992">
            <v>0</v>
          </cell>
          <cell r="BM992">
            <v>0</v>
          </cell>
          <cell r="BN992">
            <v>0</v>
          </cell>
        </row>
        <row r="993">
          <cell r="BE993">
            <v>0</v>
          </cell>
          <cell r="BI993">
            <v>0</v>
          </cell>
          <cell r="BJ993">
            <v>0</v>
          </cell>
          <cell r="BK993">
            <v>0</v>
          </cell>
          <cell r="BL993">
            <v>0</v>
          </cell>
          <cell r="BM993">
            <v>0</v>
          </cell>
          <cell r="BN993">
            <v>0</v>
          </cell>
        </row>
        <row r="994">
          <cell r="BE994">
            <v>0</v>
          </cell>
          <cell r="BI994">
            <v>0</v>
          </cell>
          <cell r="BJ994">
            <v>0</v>
          </cell>
          <cell r="BK994">
            <v>0</v>
          </cell>
          <cell r="BL994">
            <v>0</v>
          </cell>
          <cell r="BM994">
            <v>0</v>
          </cell>
          <cell r="BN994">
            <v>0</v>
          </cell>
        </row>
        <row r="995">
          <cell r="BE995">
            <v>0</v>
          </cell>
          <cell r="BI995">
            <v>0</v>
          </cell>
          <cell r="BJ995">
            <v>0</v>
          </cell>
          <cell r="BK995">
            <v>0</v>
          </cell>
          <cell r="BL995">
            <v>0</v>
          </cell>
          <cell r="BM995">
            <v>0</v>
          </cell>
          <cell r="BN995">
            <v>0</v>
          </cell>
        </row>
        <row r="996">
          <cell r="BE996">
            <v>0</v>
          </cell>
          <cell r="BI996">
            <v>0</v>
          </cell>
          <cell r="BJ996">
            <v>0</v>
          </cell>
          <cell r="BK996">
            <v>0</v>
          </cell>
          <cell r="BL996">
            <v>0</v>
          </cell>
          <cell r="BM996">
            <v>0</v>
          </cell>
          <cell r="BN996">
            <v>0</v>
          </cell>
        </row>
        <row r="997">
          <cell r="BE997">
            <v>0</v>
          </cell>
          <cell r="BI997">
            <v>0</v>
          </cell>
          <cell r="BJ997">
            <v>0</v>
          </cell>
          <cell r="BK997">
            <v>0</v>
          </cell>
          <cell r="BL997">
            <v>0</v>
          </cell>
          <cell r="BM997">
            <v>0</v>
          </cell>
          <cell r="BN997">
            <v>0</v>
          </cell>
        </row>
        <row r="998">
          <cell r="BE998">
            <v>0</v>
          </cell>
          <cell r="BI998">
            <v>0</v>
          </cell>
          <cell r="BJ998">
            <v>0</v>
          </cell>
          <cell r="BK998">
            <v>0</v>
          </cell>
          <cell r="BL998">
            <v>0</v>
          </cell>
          <cell r="BM998">
            <v>0</v>
          </cell>
          <cell r="BN998">
            <v>0</v>
          </cell>
        </row>
        <row r="999">
          <cell r="BE999">
            <v>0</v>
          </cell>
          <cell r="BI999">
            <v>0</v>
          </cell>
          <cell r="BJ999">
            <v>0</v>
          </cell>
          <cell r="BK999">
            <v>0</v>
          </cell>
          <cell r="BL999">
            <v>0</v>
          </cell>
          <cell r="BM999">
            <v>0</v>
          </cell>
          <cell r="BN999">
            <v>0</v>
          </cell>
        </row>
        <row r="1000">
          <cell r="BE1000">
            <v>0</v>
          </cell>
          <cell r="BI1000">
            <v>0</v>
          </cell>
          <cell r="BJ1000">
            <v>0</v>
          </cell>
          <cell r="BK1000">
            <v>0</v>
          </cell>
          <cell r="BL1000">
            <v>0</v>
          </cell>
          <cell r="BM1000">
            <v>0</v>
          </cell>
          <cell r="BN1000">
            <v>0</v>
          </cell>
        </row>
        <row r="1001">
          <cell r="BE1001">
            <v>0</v>
          </cell>
          <cell r="BI1001">
            <v>0</v>
          </cell>
          <cell r="BJ1001">
            <v>0</v>
          </cell>
          <cell r="BK1001">
            <v>0</v>
          </cell>
          <cell r="BL1001">
            <v>0</v>
          </cell>
          <cell r="BM1001">
            <v>0</v>
          </cell>
          <cell r="BN1001">
            <v>0</v>
          </cell>
        </row>
        <row r="1002">
          <cell r="BE1002">
            <v>0</v>
          </cell>
          <cell r="BI1002">
            <v>0</v>
          </cell>
          <cell r="BJ1002">
            <v>0</v>
          </cell>
          <cell r="BK1002">
            <v>0</v>
          </cell>
          <cell r="BL1002">
            <v>0</v>
          </cell>
          <cell r="BM1002">
            <v>0</v>
          </cell>
          <cell r="BN1002">
            <v>0</v>
          </cell>
        </row>
        <row r="1003">
          <cell r="BE1003">
            <v>0</v>
          </cell>
          <cell r="BI1003">
            <v>0</v>
          </cell>
          <cell r="BJ1003">
            <v>0</v>
          </cell>
          <cell r="BK1003">
            <v>0</v>
          </cell>
          <cell r="BL1003">
            <v>0</v>
          </cell>
          <cell r="BM1003">
            <v>0</v>
          </cell>
          <cell r="BN1003">
            <v>0</v>
          </cell>
        </row>
        <row r="1004">
          <cell r="BE1004">
            <v>0</v>
          </cell>
          <cell r="BI1004">
            <v>0</v>
          </cell>
          <cell r="BJ1004">
            <v>0</v>
          </cell>
          <cell r="BK1004">
            <v>0</v>
          </cell>
          <cell r="BL1004">
            <v>0</v>
          </cell>
          <cell r="BM1004">
            <v>0</v>
          </cell>
          <cell r="BN1004">
            <v>0</v>
          </cell>
        </row>
        <row r="1005">
          <cell r="BE1005">
            <v>0</v>
          </cell>
          <cell r="BI1005">
            <v>0</v>
          </cell>
          <cell r="BJ1005">
            <v>0</v>
          </cell>
          <cell r="BK1005">
            <v>0</v>
          </cell>
          <cell r="BL1005">
            <v>0</v>
          </cell>
          <cell r="BM1005">
            <v>0</v>
          </cell>
          <cell r="BN1005">
            <v>0</v>
          </cell>
        </row>
        <row r="1006">
          <cell r="BE1006">
            <v>0</v>
          </cell>
          <cell r="BI1006">
            <v>0</v>
          </cell>
          <cell r="BJ1006">
            <v>0</v>
          </cell>
          <cell r="BK1006">
            <v>0</v>
          </cell>
          <cell r="BL1006">
            <v>0</v>
          </cell>
          <cell r="BM1006">
            <v>0</v>
          </cell>
          <cell r="BN1006">
            <v>0</v>
          </cell>
        </row>
        <row r="1007">
          <cell r="BE1007">
            <v>0</v>
          </cell>
          <cell r="BI1007">
            <v>0</v>
          </cell>
          <cell r="BJ1007">
            <v>0</v>
          </cell>
          <cell r="BK1007">
            <v>0</v>
          </cell>
          <cell r="BL1007">
            <v>0</v>
          </cell>
          <cell r="BM1007">
            <v>0</v>
          </cell>
          <cell r="BN1007">
            <v>0</v>
          </cell>
        </row>
        <row r="1008">
          <cell r="BE1008">
            <v>0</v>
          </cell>
          <cell r="BI1008">
            <v>0</v>
          </cell>
          <cell r="BJ1008">
            <v>0</v>
          </cell>
          <cell r="BK1008">
            <v>0</v>
          </cell>
          <cell r="BL1008">
            <v>0</v>
          </cell>
          <cell r="BM1008">
            <v>0</v>
          </cell>
          <cell r="BN1008">
            <v>0</v>
          </cell>
        </row>
        <row r="1009">
          <cell r="BE1009">
            <v>0</v>
          </cell>
          <cell r="BI1009">
            <v>0</v>
          </cell>
          <cell r="BJ1009">
            <v>0</v>
          </cell>
          <cell r="BK1009">
            <v>0</v>
          </cell>
          <cell r="BL1009">
            <v>0</v>
          </cell>
          <cell r="BM1009">
            <v>0</v>
          </cell>
          <cell r="BN1009">
            <v>0</v>
          </cell>
        </row>
        <row r="1010">
          <cell r="BE1010">
            <v>0</v>
          </cell>
          <cell r="BI1010">
            <v>0</v>
          </cell>
          <cell r="BJ1010">
            <v>0</v>
          </cell>
          <cell r="BK1010">
            <v>0</v>
          </cell>
          <cell r="BL1010">
            <v>0</v>
          </cell>
          <cell r="BM1010">
            <v>0</v>
          </cell>
          <cell r="BN1010">
            <v>0</v>
          </cell>
        </row>
        <row r="1011">
          <cell r="BE1011">
            <v>0</v>
          </cell>
          <cell r="BI1011">
            <v>0</v>
          </cell>
          <cell r="BJ1011">
            <v>0</v>
          </cell>
          <cell r="BK1011">
            <v>0</v>
          </cell>
          <cell r="BL1011">
            <v>0</v>
          </cell>
          <cell r="BM1011">
            <v>0</v>
          </cell>
          <cell r="BN1011">
            <v>0</v>
          </cell>
        </row>
        <row r="1012">
          <cell r="BE1012">
            <v>0</v>
          </cell>
          <cell r="BI1012">
            <v>0</v>
          </cell>
          <cell r="BJ1012">
            <v>0</v>
          </cell>
          <cell r="BK1012">
            <v>0</v>
          </cell>
          <cell r="BL1012">
            <v>0</v>
          </cell>
          <cell r="BM1012">
            <v>0</v>
          </cell>
          <cell r="BN1012">
            <v>0</v>
          </cell>
        </row>
        <row r="1013">
          <cell r="BE1013">
            <v>0</v>
          </cell>
          <cell r="BI1013">
            <v>0</v>
          </cell>
          <cell r="BJ1013">
            <v>0</v>
          </cell>
          <cell r="BK1013">
            <v>0</v>
          </cell>
          <cell r="BL1013">
            <v>0</v>
          </cell>
          <cell r="BM1013">
            <v>0</v>
          </cell>
          <cell r="BN1013">
            <v>0</v>
          </cell>
        </row>
        <row r="1014">
          <cell r="BE1014">
            <v>0</v>
          </cell>
          <cell r="BI1014">
            <v>0</v>
          </cell>
          <cell r="BJ1014">
            <v>0</v>
          </cell>
          <cell r="BK1014">
            <v>0</v>
          </cell>
          <cell r="BL1014">
            <v>0</v>
          </cell>
          <cell r="BM1014">
            <v>0</v>
          </cell>
          <cell r="BN1014">
            <v>0</v>
          </cell>
        </row>
        <row r="1015">
          <cell r="BE1015">
            <v>0</v>
          </cell>
          <cell r="BI1015">
            <v>0</v>
          </cell>
          <cell r="BJ1015">
            <v>0</v>
          </cell>
          <cell r="BK1015">
            <v>0</v>
          </cell>
          <cell r="BL1015">
            <v>0</v>
          </cell>
          <cell r="BM1015">
            <v>0</v>
          </cell>
          <cell r="BN1015">
            <v>0</v>
          </cell>
        </row>
        <row r="1016">
          <cell r="BE1016">
            <v>0</v>
          </cell>
          <cell r="BI1016">
            <v>0</v>
          </cell>
          <cell r="BJ1016">
            <v>0</v>
          </cell>
          <cell r="BK1016">
            <v>0</v>
          </cell>
          <cell r="BL1016">
            <v>0</v>
          </cell>
          <cell r="BM1016">
            <v>0</v>
          </cell>
          <cell r="BN1016">
            <v>0</v>
          </cell>
        </row>
        <row r="1017">
          <cell r="BE1017">
            <v>0</v>
          </cell>
          <cell r="BI1017">
            <v>0</v>
          </cell>
          <cell r="BJ1017">
            <v>0</v>
          </cell>
          <cell r="BK1017">
            <v>0</v>
          </cell>
          <cell r="BL1017">
            <v>0</v>
          </cell>
          <cell r="BM1017">
            <v>0</v>
          </cell>
          <cell r="BN1017">
            <v>0</v>
          </cell>
        </row>
        <row r="1018">
          <cell r="BE1018">
            <v>0</v>
          </cell>
          <cell r="BI1018">
            <v>0</v>
          </cell>
          <cell r="BJ1018">
            <v>0</v>
          </cell>
          <cell r="BK1018">
            <v>0</v>
          </cell>
          <cell r="BL1018">
            <v>0</v>
          </cell>
          <cell r="BM1018">
            <v>0</v>
          </cell>
          <cell r="BN1018">
            <v>0</v>
          </cell>
        </row>
        <row r="1019">
          <cell r="BE1019">
            <v>0</v>
          </cell>
          <cell r="BI1019">
            <v>0</v>
          </cell>
          <cell r="BJ1019">
            <v>0</v>
          </cell>
          <cell r="BK1019">
            <v>0</v>
          </cell>
          <cell r="BL1019">
            <v>0</v>
          </cell>
          <cell r="BM1019">
            <v>0</v>
          </cell>
          <cell r="BN1019">
            <v>0</v>
          </cell>
        </row>
        <row r="1020">
          <cell r="BE1020">
            <v>0</v>
          </cell>
          <cell r="BI1020">
            <v>0</v>
          </cell>
          <cell r="BJ1020">
            <v>0</v>
          </cell>
          <cell r="BK1020">
            <v>0</v>
          </cell>
          <cell r="BL1020">
            <v>0</v>
          </cell>
          <cell r="BM1020">
            <v>0</v>
          </cell>
          <cell r="BN1020">
            <v>0</v>
          </cell>
        </row>
        <row r="1021">
          <cell r="BE1021">
            <v>0</v>
          </cell>
          <cell r="BI1021">
            <v>0</v>
          </cell>
          <cell r="BJ1021">
            <v>0</v>
          </cell>
          <cell r="BK1021">
            <v>0</v>
          </cell>
          <cell r="BL1021">
            <v>0</v>
          </cell>
          <cell r="BM1021">
            <v>0</v>
          </cell>
          <cell r="BN1021">
            <v>0</v>
          </cell>
        </row>
        <row r="1022">
          <cell r="BE1022">
            <v>0</v>
          </cell>
          <cell r="BI1022">
            <v>0</v>
          </cell>
          <cell r="BJ1022">
            <v>0</v>
          </cell>
          <cell r="BK1022">
            <v>0</v>
          </cell>
          <cell r="BL1022">
            <v>0</v>
          </cell>
          <cell r="BM1022">
            <v>0</v>
          </cell>
          <cell r="BN1022">
            <v>0</v>
          </cell>
        </row>
        <row r="1023">
          <cell r="BE1023">
            <v>0</v>
          </cell>
          <cell r="BI1023">
            <v>0</v>
          </cell>
          <cell r="BJ1023">
            <v>0</v>
          </cell>
          <cell r="BK1023">
            <v>0</v>
          </cell>
          <cell r="BL1023">
            <v>0</v>
          </cell>
          <cell r="BM1023">
            <v>0</v>
          </cell>
          <cell r="BN1023">
            <v>0</v>
          </cell>
        </row>
        <row r="1024">
          <cell r="BE1024">
            <v>0</v>
          </cell>
          <cell r="BI1024">
            <v>0</v>
          </cell>
          <cell r="BJ1024">
            <v>0</v>
          </cell>
          <cell r="BK1024">
            <v>0</v>
          </cell>
          <cell r="BL1024">
            <v>0</v>
          </cell>
          <cell r="BM1024">
            <v>0</v>
          </cell>
          <cell r="BN1024">
            <v>0</v>
          </cell>
        </row>
        <row r="1025">
          <cell r="BE1025">
            <v>0</v>
          </cell>
          <cell r="BI1025">
            <v>0</v>
          </cell>
          <cell r="BJ1025">
            <v>0</v>
          </cell>
          <cell r="BK1025">
            <v>0</v>
          </cell>
          <cell r="BL1025">
            <v>0</v>
          </cell>
          <cell r="BM1025">
            <v>0</v>
          </cell>
          <cell r="BN1025">
            <v>0</v>
          </cell>
        </row>
        <row r="1026">
          <cell r="BE1026">
            <v>0</v>
          </cell>
          <cell r="BI1026">
            <v>0</v>
          </cell>
          <cell r="BJ1026">
            <v>0</v>
          </cell>
          <cell r="BK1026">
            <v>0</v>
          </cell>
          <cell r="BL1026">
            <v>0</v>
          </cell>
          <cell r="BM1026">
            <v>0</v>
          </cell>
          <cell r="BN1026">
            <v>0</v>
          </cell>
        </row>
        <row r="1027">
          <cell r="BE1027">
            <v>0</v>
          </cell>
          <cell r="BI1027">
            <v>0</v>
          </cell>
          <cell r="BJ1027">
            <v>0</v>
          </cell>
          <cell r="BK1027">
            <v>0</v>
          </cell>
          <cell r="BL1027">
            <v>0</v>
          </cell>
          <cell r="BM1027">
            <v>0</v>
          </cell>
          <cell r="BN1027">
            <v>0</v>
          </cell>
        </row>
        <row r="1028">
          <cell r="BE1028">
            <v>0</v>
          </cell>
          <cell r="BI1028">
            <v>0</v>
          </cell>
          <cell r="BJ1028">
            <v>0</v>
          </cell>
          <cell r="BK1028">
            <v>0</v>
          </cell>
          <cell r="BL1028">
            <v>0</v>
          </cell>
          <cell r="BM1028">
            <v>0</v>
          </cell>
          <cell r="BN1028">
            <v>0</v>
          </cell>
        </row>
        <row r="1029">
          <cell r="BE1029">
            <v>0</v>
          </cell>
          <cell r="BI1029">
            <v>0</v>
          </cell>
          <cell r="BJ1029">
            <v>0</v>
          </cell>
          <cell r="BK1029">
            <v>0</v>
          </cell>
          <cell r="BL1029">
            <v>0</v>
          </cell>
          <cell r="BM1029">
            <v>0</v>
          </cell>
          <cell r="BN1029">
            <v>0</v>
          </cell>
        </row>
        <row r="1030">
          <cell r="BE1030">
            <v>0</v>
          </cell>
          <cell r="BI1030">
            <v>0</v>
          </cell>
          <cell r="BJ1030">
            <v>0</v>
          </cell>
          <cell r="BK1030">
            <v>0</v>
          </cell>
          <cell r="BL1030">
            <v>0</v>
          </cell>
          <cell r="BM1030">
            <v>0</v>
          </cell>
          <cell r="BN1030">
            <v>0</v>
          </cell>
        </row>
        <row r="1031">
          <cell r="BE1031">
            <v>0</v>
          </cell>
          <cell r="BI1031">
            <v>0</v>
          </cell>
          <cell r="BJ1031">
            <v>0</v>
          </cell>
          <cell r="BK1031">
            <v>0</v>
          </cell>
          <cell r="BL1031">
            <v>0</v>
          </cell>
          <cell r="BM1031">
            <v>0</v>
          </cell>
          <cell r="BN1031">
            <v>0</v>
          </cell>
        </row>
        <row r="1032">
          <cell r="BE1032">
            <v>0</v>
          </cell>
          <cell r="BI1032">
            <v>0</v>
          </cell>
          <cell r="BJ1032">
            <v>0</v>
          </cell>
          <cell r="BK1032">
            <v>0</v>
          </cell>
          <cell r="BL1032">
            <v>0</v>
          </cell>
          <cell r="BM1032">
            <v>0</v>
          </cell>
          <cell r="BN1032">
            <v>0</v>
          </cell>
        </row>
        <row r="1033">
          <cell r="BE1033">
            <v>0</v>
          </cell>
          <cell r="BI1033">
            <v>0</v>
          </cell>
          <cell r="BJ1033">
            <v>0</v>
          </cell>
          <cell r="BK1033">
            <v>0</v>
          </cell>
          <cell r="BL1033">
            <v>0</v>
          </cell>
          <cell r="BM1033">
            <v>0</v>
          </cell>
          <cell r="BN1033">
            <v>0</v>
          </cell>
        </row>
        <row r="1034">
          <cell r="BE1034">
            <v>0</v>
          </cell>
          <cell r="BI1034">
            <v>0</v>
          </cell>
          <cell r="BJ1034">
            <v>0</v>
          </cell>
          <cell r="BK1034">
            <v>0</v>
          </cell>
          <cell r="BL1034">
            <v>0</v>
          </cell>
          <cell r="BM1034">
            <v>0</v>
          </cell>
          <cell r="BN1034">
            <v>0</v>
          </cell>
        </row>
        <row r="1035">
          <cell r="BE1035">
            <v>0</v>
          </cell>
          <cell r="BI1035">
            <v>0</v>
          </cell>
          <cell r="BJ1035">
            <v>0</v>
          </cell>
          <cell r="BK1035">
            <v>0</v>
          </cell>
          <cell r="BL1035">
            <v>0</v>
          </cell>
          <cell r="BM1035">
            <v>0</v>
          </cell>
          <cell r="BN1035">
            <v>0</v>
          </cell>
        </row>
        <row r="1036">
          <cell r="BE1036">
            <v>0</v>
          </cell>
          <cell r="BI1036">
            <v>0</v>
          </cell>
          <cell r="BJ1036">
            <v>0</v>
          </cell>
          <cell r="BK1036">
            <v>0</v>
          </cell>
          <cell r="BL1036">
            <v>0</v>
          </cell>
          <cell r="BM1036">
            <v>0</v>
          </cell>
          <cell r="BN1036">
            <v>0</v>
          </cell>
        </row>
        <row r="1037">
          <cell r="BE1037">
            <v>0</v>
          </cell>
          <cell r="BI1037">
            <v>0</v>
          </cell>
          <cell r="BJ1037">
            <v>0</v>
          </cell>
          <cell r="BK1037">
            <v>0</v>
          </cell>
          <cell r="BL1037">
            <v>0</v>
          </cell>
          <cell r="BM1037">
            <v>0</v>
          </cell>
          <cell r="BN1037">
            <v>0</v>
          </cell>
        </row>
        <row r="1038">
          <cell r="BE1038">
            <v>0</v>
          </cell>
          <cell r="BI1038">
            <v>0</v>
          </cell>
          <cell r="BJ1038">
            <v>0</v>
          </cell>
          <cell r="BK1038">
            <v>0</v>
          </cell>
          <cell r="BL1038">
            <v>0</v>
          </cell>
          <cell r="BM1038">
            <v>0</v>
          </cell>
          <cell r="BN1038">
            <v>0</v>
          </cell>
        </row>
        <row r="1039">
          <cell r="BE1039">
            <v>0</v>
          </cell>
          <cell r="BI1039">
            <v>0</v>
          </cell>
          <cell r="BJ1039">
            <v>0</v>
          </cell>
          <cell r="BK1039">
            <v>0</v>
          </cell>
          <cell r="BL1039">
            <v>0</v>
          </cell>
          <cell r="BM1039">
            <v>0</v>
          </cell>
          <cell r="BN1039">
            <v>0</v>
          </cell>
        </row>
        <row r="1040">
          <cell r="BE1040">
            <v>0</v>
          </cell>
          <cell r="BI1040">
            <v>0</v>
          </cell>
          <cell r="BJ1040">
            <v>0</v>
          </cell>
          <cell r="BK1040">
            <v>0</v>
          </cell>
          <cell r="BL1040">
            <v>0</v>
          </cell>
          <cell r="BM1040">
            <v>0</v>
          </cell>
          <cell r="BN1040">
            <v>0</v>
          </cell>
        </row>
        <row r="1041">
          <cell r="BE1041">
            <v>0</v>
          </cell>
          <cell r="BI1041">
            <v>0</v>
          </cell>
          <cell r="BJ1041">
            <v>0</v>
          </cell>
          <cell r="BK1041">
            <v>0</v>
          </cell>
          <cell r="BL1041">
            <v>0</v>
          </cell>
          <cell r="BM1041">
            <v>0</v>
          </cell>
          <cell r="BN1041">
            <v>0</v>
          </cell>
        </row>
        <row r="1042">
          <cell r="BE1042">
            <v>0</v>
          </cell>
          <cell r="BI1042">
            <v>0</v>
          </cell>
          <cell r="BJ1042">
            <v>0</v>
          </cell>
          <cell r="BK1042">
            <v>0</v>
          </cell>
          <cell r="BL1042">
            <v>0</v>
          </cell>
          <cell r="BM1042">
            <v>0</v>
          </cell>
          <cell r="BN1042">
            <v>0</v>
          </cell>
        </row>
        <row r="1043">
          <cell r="BE1043">
            <v>0</v>
          </cell>
          <cell r="BI1043">
            <v>0</v>
          </cell>
          <cell r="BJ1043">
            <v>0</v>
          </cell>
          <cell r="BK1043">
            <v>0</v>
          </cell>
          <cell r="BL1043">
            <v>0</v>
          </cell>
          <cell r="BM1043">
            <v>0</v>
          </cell>
          <cell r="BN1043">
            <v>0</v>
          </cell>
        </row>
        <row r="1044">
          <cell r="BE1044">
            <v>0</v>
          </cell>
          <cell r="BI1044">
            <v>0</v>
          </cell>
          <cell r="BJ1044">
            <v>0</v>
          </cell>
          <cell r="BK1044">
            <v>0</v>
          </cell>
          <cell r="BL1044">
            <v>0</v>
          </cell>
          <cell r="BM1044">
            <v>0</v>
          </cell>
          <cell r="BN1044">
            <v>0</v>
          </cell>
        </row>
        <row r="1045">
          <cell r="BE1045">
            <v>0</v>
          </cell>
          <cell r="BI1045">
            <v>0</v>
          </cell>
          <cell r="BJ1045">
            <v>0</v>
          </cell>
          <cell r="BK1045">
            <v>0</v>
          </cell>
          <cell r="BL1045">
            <v>0</v>
          </cell>
          <cell r="BM1045">
            <v>0</v>
          </cell>
          <cell r="BN1045">
            <v>0</v>
          </cell>
        </row>
        <row r="1046">
          <cell r="BE1046">
            <v>0</v>
          </cell>
          <cell r="BI1046">
            <v>0</v>
          </cell>
          <cell r="BJ1046">
            <v>0</v>
          </cell>
          <cell r="BK1046">
            <v>0</v>
          </cell>
          <cell r="BL1046">
            <v>0</v>
          </cell>
          <cell r="BM1046">
            <v>0</v>
          </cell>
          <cell r="BN1046">
            <v>0</v>
          </cell>
        </row>
        <row r="1047">
          <cell r="BE1047">
            <v>0</v>
          </cell>
          <cell r="BI1047">
            <v>0</v>
          </cell>
          <cell r="BJ1047">
            <v>0</v>
          </cell>
          <cell r="BK1047">
            <v>0</v>
          </cell>
          <cell r="BL1047">
            <v>0</v>
          </cell>
          <cell r="BM1047">
            <v>0</v>
          </cell>
          <cell r="BN1047">
            <v>0</v>
          </cell>
        </row>
        <row r="1048">
          <cell r="BE1048">
            <v>0</v>
          </cell>
          <cell r="BI1048">
            <v>0</v>
          </cell>
          <cell r="BJ1048">
            <v>0</v>
          </cell>
          <cell r="BK1048">
            <v>0</v>
          </cell>
          <cell r="BL1048">
            <v>0</v>
          </cell>
          <cell r="BM1048">
            <v>0</v>
          </cell>
          <cell r="BN1048">
            <v>0</v>
          </cell>
        </row>
        <row r="1049">
          <cell r="BE1049">
            <v>0</v>
          </cell>
          <cell r="BI1049">
            <v>0</v>
          </cell>
          <cell r="BJ1049">
            <v>0</v>
          </cell>
          <cell r="BK1049">
            <v>0</v>
          </cell>
          <cell r="BL1049">
            <v>0</v>
          </cell>
          <cell r="BM1049">
            <v>0</v>
          </cell>
          <cell r="BN1049">
            <v>0</v>
          </cell>
        </row>
        <row r="1050">
          <cell r="BE1050">
            <v>0</v>
          </cell>
          <cell r="BI1050">
            <v>0</v>
          </cell>
          <cell r="BJ1050">
            <v>0</v>
          </cell>
          <cell r="BK1050">
            <v>0</v>
          </cell>
          <cell r="BL1050">
            <v>0</v>
          </cell>
          <cell r="BM1050">
            <v>0</v>
          </cell>
          <cell r="BN1050">
            <v>0</v>
          </cell>
        </row>
        <row r="1051">
          <cell r="BE1051">
            <v>0</v>
          </cell>
          <cell r="BI1051">
            <v>0</v>
          </cell>
          <cell r="BJ1051">
            <v>0</v>
          </cell>
          <cell r="BK1051">
            <v>0</v>
          </cell>
          <cell r="BL1051">
            <v>0</v>
          </cell>
          <cell r="BM1051">
            <v>0</v>
          </cell>
          <cell r="BN1051">
            <v>0</v>
          </cell>
        </row>
        <row r="1052">
          <cell r="BE1052">
            <v>0</v>
          </cell>
          <cell r="BI1052">
            <v>0</v>
          </cell>
          <cell r="BJ1052">
            <v>0</v>
          </cell>
          <cell r="BK1052">
            <v>0</v>
          </cell>
          <cell r="BL1052">
            <v>0</v>
          </cell>
          <cell r="BM1052">
            <v>0</v>
          </cell>
          <cell r="BN1052">
            <v>0</v>
          </cell>
        </row>
        <row r="1053">
          <cell r="BE1053">
            <v>0</v>
          </cell>
          <cell r="BI1053">
            <v>0</v>
          </cell>
          <cell r="BJ1053">
            <v>0</v>
          </cell>
          <cell r="BK1053">
            <v>0</v>
          </cell>
          <cell r="BL1053">
            <v>0</v>
          </cell>
          <cell r="BM1053">
            <v>0</v>
          </cell>
          <cell r="BN1053">
            <v>0</v>
          </cell>
        </row>
        <row r="1054">
          <cell r="BE1054">
            <v>0</v>
          </cell>
          <cell r="BI1054">
            <v>0</v>
          </cell>
          <cell r="BJ1054">
            <v>0</v>
          </cell>
          <cell r="BK1054">
            <v>0</v>
          </cell>
          <cell r="BL1054">
            <v>0</v>
          </cell>
          <cell r="BM1054">
            <v>0</v>
          </cell>
          <cell r="BN1054">
            <v>0</v>
          </cell>
        </row>
        <row r="1055">
          <cell r="BE1055">
            <v>0</v>
          </cell>
          <cell r="BI1055">
            <v>0</v>
          </cell>
          <cell r="BJ1055">
            <v>0</v>
          </cell>
          <cell r="BK1055">
            <v>0</v>
          </cell>
          <cell r="BL1055">
            <v>0</v>
          </cell>
          <cell r="BM1055">
            <v>0</v>
          </cell>
          <cell r="BN1055">
            <v>0</v>
          </cell>
        </row>
        <row r="1056">
          <cell r="BE1056">
            <v>0</v>
          </cell>
          <cell r="BI1056">
            <v>0</v>
          </cell>
          <cell r="BJ1056">
            <v>0</v>
          </cell>
          <cell r="BK1056">
            <v>0</v>
          </cell>
          <cell r="BL1056">
            <v>0</v>
          </cell>
          <cell r="BM1056">
            <v>0</v>
          </cell>
          <cell r="BN1056">
            <v>0</v>
          </cell>
        </row>
        <row r="1057">
          <cell r="BE1057">
            <v>0</v>
          </cell>
          <cell r="BI1057">
            <v>0</v>
          </cell>
          <cell r="BJ1057">
            <v>0</v>
          </cell>
          <cell r="BK1057">
            <v>0</v>
          </cell>
          <cell r="BL1057">
            <v>0</v>
          </cell>
          <cell r="BM1057">
            <v>0</v>
          </cell>
          <cell r="BN1057">
            <v>0</v>
          </cell>
        </row>
        <row r="1058">
          <cell r="BE1058">
            <v>0</v>
          </cell>
          <cell r="BI1058">
            <v>0</v>
          </cell>
          <cell r="BJ1058">
            <v>0</v>
          </cell>
          <cell r="BK1058">
            <v>0</v>
          </cell>
          <cell r="BL1058">
            <v>0</v>
          </cell>
          <cell r="BM1058">
            <v>0</v>
          </cell>
          <cell r="BN1058">
            <v>0</v>
          </cell>
        </row>
        <row r="1059">
          <cell r="BE1059">
            <v>0</v>
          </cell>
          <cell r="BI1059">
            <v>0</v>
          </cell>
          <cell r="BJ1059">
            <v>0</v>
          </cell>
          <cell r="BK1059">
            <v>0</v>
          </cell>
          <cell r="BL1059">
            <v>0</v>
          </cell>
          <cell r="BM1059">
            <v>0</v>
          </cell>
          <cell r="BN1059">
            <v>0</v>
          </cell>
        </row>
        <row r="1060">
          <cell r="BE1060">
            <v>0</v>
          </cell>
          <cell r="BI1060">
            <v>0</v>
          </cell>
          <cell r="BJ1060">
            <v>0</v>
          </cell>
          <cell r="BK1060">
            <v>0</v>
          </cell>
          <cell r="BL1060">
            <v>0</v>
          </cell>
          <cell r="BM1060">
            <v>0</v>
          </cell>
          <cell r="BN1060">
            <v>0</v>
          </cell>
        </row>
        <row r="1061">
          <cell r="BE1061">
            <v>0</v>
          </cell>
          <cell r="BI1061">
            <v>0</v>
          </cell>
          <cell r="BJ1061">
            <v>0</v>
          </cell>
          <cell r="BK1061">
            <v>0</v>
          </cell>
          <cell r="BL1061">
            <v>0</v>
          </cell>
          <cell r="BM1061">
            <v>0</v>
          </cell>
          <cell r="BN1061">
            <v>0</v>
          </cell>
        </row>
        <row r="1062">
          <cell r="BE1062">
            <v>0</v>
          </cell>
          <cell r="BI1062">
            <v>0</v>
          </cell>
          <cell r="BJ1062">
            <v>0</v>
          </cell>
          <cell r="BK1062">
            <v>0</v>
          </cell>
          <cell r="BL1062">
            <v>0</v>
          </cell>
          <cell r="BM1062">
            <v>0</v>
          </cell>
          <cell r="BN1062">
            <v>0</v>
          </cell>
        </row>
        <row r="1063">
          <cell r="BE1063">
            <v>0</v>
          </cell>
          <cell r="BI1063">
            <v>0</v>
          </cell>
          <cell r="BJ1063">
            <v>0</v>
          </cell>
          <cell r="BK1063">
            <v>0</v>
          </cell>
          <cell r="BL1063">
            <v>0</v>
          </cell>
          <cell r="BM1063">
            <v>0</v>
          </cell>
          <cell r="BN1063">
            <v>0</v>
          </cell>
        </row>
        <row r="1064">
          <cell r="BE1064">
            <v>0</v>
          </cell>
          <cell r="BI1064">
            <v>0</v>
          </cell>
          <cell r="BJ1064">
            <v>0</v>
          </cell>
          <cell r="BK1064">
            <v>0</v>
          </cell>
          <cell r="BL1064">
            <v>0</v>
          </cell>
          <cell r="BM1064">
            <v>0</v>
          </cell>
          <cell r="BN1064">
            <v>0</v>
          </cell>
        </row>
        <row r="1065">
          <cell r="BE1065">
            <v>0</v>
          </cell>
          <cell r="BI1065">
            <v>0</v>
          </cell>
          <cell r="BJ1065">
            <v>0</v>
          </cell>
          <cell r="BK1065">
            <v>0</v>
          </cell>
          <cell r="BL1065">
            <v>0</v>
          </cell>
          <cell r="BM1065">
            <v>0</v>
          </cell>
          <cell r="BN1065">
            <v>0</v>
          </cell>
        </row>
        <row r="1066">
          <cell r="BE1066">
            <v>0</v>
          </cell>
          <cell r="BI1066">
            <v>0</v>
          </cell>
          <cell r="BJ1066">
            <v>0</v>
          </cell>
          <cell r="BK1066">
            <v>0</v>
          </cell>
          <cell r="BL1066">
            <v>0</v>
          </cell>
          <cell r="BM1066">
            <v>0</v>
          </cell>
          <cell r="BN1066">
            <v>0</v>
          </cell>
        </row>
        <row r="1067">
          <cell r="BE1067">
            <v>0</v>
          </cell>
          <cell r="BI1067">
            <v>0</v>
          </cell>
          <cell r="BJ1067">
            <v>0</v>
          </cell>
          <cell r="BK1067">
            <v>0</v>
          </cell>
          <cell r="BL1067">
            <v>0</v>
          </cell>
          <cell r="BM1067">
            <v>0</v>
          </cell>
          <cell r="BN1067">
            <v>0</v>
          </cell>
        </row>
        <row r="1068">
          <cell r="BE1068">
            <v>0</v>
          </cell>
          <cell r="BI1068">
            <v>0</v>
          </cell>
          <cell r="BJ1068">
            <v>0</v>
          </cell>
          <cell r="BK1068">
            <v>0</v>
          </cell>
          <cell r="BL1068">
            <v>0</v>
          </cell>
          <cell r="BM1068">
            <v>0</v>
          </cell>
          <cell r="BN1068">
            <v>0</v>
          </cell>
        </row>
        <row r="1069">
          <cell r="BE1069">
            <v>0</v>
          </cell>
          <cell r="BI1069">
            <v>0</v>
          </cell>
          <cell r="BJ1069">
            <v>0</v>
          </cell>
          <cell r="BK1069">
            <v>0</v>
          </cell>
          <cell r="BL1069">
            <v>0</v>
          </cell>
          <cell r="BM1069">
            <v>0</v>
          </cell>
          <cell r="BN1069">
            <v>0</v>
          </cell>
        </row>
        <row r="1070">
          <cell r="BE1070">
            <v>0</v>
          </cell>
          <cell r="BI1070">
            <v>0</v>
          </cell>
          <cell r="BJ1070">
            <v>0</v>
          </cell>
          <cell r="BK1070">
            <v>0</v>
          </cell>
          <cell r="BL1070">
            <v>0</v>
          </cell>
          <cell r="BM1070">
            <v>0</v>
          </cell>
          <cell r="BN1070">
            <v>0</v>
          </cell>
        </row>
        <row r="1071">
          <cell r="BE1071">
            <v>0</v>
          </cell>
          <cell r="BI1071">
            <v>0</v>
          </cell>
          <cell r="BJ1071">
            <v>0</v>
          </cell>
          <cell r="BK1071">
            <v>0</v>
          </cell>
          <cell r="BL1071">
            <v>0</v>
          </cell>
          <cell r="BM1071">
            <v>0</v>
          </cell>
          <cell r="BN1071">
            <v>0</v>
          </cell>
        </row>
        <row r="1072">
          <cell r="BE1072">
            <v>0</v>
          </cell>
          <cell r="BI1072">
            <v>0</v>
          </cell>
          <cell r="BJ1072">
            <v>0</v>
          </cell>
          <cell r="BK1072">
            <v>0</v>
          </cell>
          <cell r="BL1072">
            <v>0</v>
          </cell>
          <cell r="BM1072">
            <v>0</v>
          </cell>
          <cell r="BN1072">
            <v>0</v>
          </cell>
        </row>
        <row r="1073">
          <cell r="BE1073">
            <v>0</v>
          </cell>
          <cell r="BI1073">
            <v>0</v>
          </cell>
          <cell r="BJ1073">
            <v>0</v>
          </cell>
          <cell r="BK1073">
            <v>0</v>
          </cell>
          <cell r="BL1073">
            <v>0</v>
          </cell>
          <cell r="BM1073">
            <v>0</v>
          </cell>
          <cell r="BN1073">
            <v>0</v>
          </cell>
        </row>
        <row r="1074">
          <cell r="BE1074">
            <v>0</v>
          </cell>
          <cell r="BI1074">
            <v>0</v>
          </cell>
          <cell r="BJ1074">
            <v>0</v>
          </cell>
          <cell r="BK1074">
            <v>0</v>
          </cell>
          <cell r="BL1074">
            <v>0</v>
          </cell>
          <cell r="BM1074">
            <v>0</v>
          </cell>
          <cell r="BN1074">
            <v>0</v>
          </cell>
        </row>
        <row r="1075">
          <cell r="BE1075">
            <v>0</v>
          </cell>
          <cell r="BI1075">
            <v>0</v>
          </cell>
          <cell r="BJ1075">
            <v>0</v>
          </cell>
          <cell r="BK1075">
            <v>0</v>
          </cell>
          <cell r="BL1075">
            <v>0</v>
          </cell>
          <cell r="BM1075">
            <v>0</v>
          </cell>
          <cell r="BN1075">
            <v>0</v>
          </cell>
        </row>
        <row r="1076">
          <cell r="BE1076">
            <v>0</v>
          </cell>
          <cell r="BI1076">
            <v>0</v>
          </cell>
          <cell r="BJ1076">
            <v>0</v>
          </cell>
          <cell r="BK1076">
            <v>0</v>
          </cell>
          <cell r="BL1076">
            <v>0</v>
          </cell>
          <cell r="BM1076">
            <v>0</v>
          </cell>
          <cell r="BN1076">
            <v>0</v>
          </cell>
        </row>
        <row r="1077">
          <cell r="BE1077">
            <v>0</v>
          </cell>
          <cell r="BI1077">
            <v>0</v>
          </cell>
          <cell r="BJ1077">
            <v>0</v>
          </cell>
          <cell r="BK1077">
            <v>0</v>
          </cell>
          <cell r="BL1077">
            <v>0</v>
          </cell>
          <cell r="BM1077">
            <v>0</v>
          </cell>
          <cell r="BN1077">
            <v>0</v>
          </cell>
        </row>
        <row r="1078">
          <cell r="BE1078">
            <v>0</v>
          </cell>
          <cell r="BI1078">
            <v>0</v>
          </cell>
          <cell r="BJ1078">
            <v>0</v>
          </cell>
          <cell r="BK1078">
            <v>0</v>
          </cell>
          <cell r="BL1078">
            <v>0</v>
          </cell>
          <cell r="BM1078">
            <v>0</v>
          </cell>
          <cell r="BN1078">
            <v>0</v>
          </cell>
        </row>
        <row r="1079">
          <cell r="BE1079">
            <v>0</v>
          </cell>
          <cell r="BI1079">
            <v>0</v>
          </cell>
          <cell r="BJ1079">
            <v>0</v>
          </cell>
          <cell r="BK1079">
            <v>0</v>
          </cell>
          <cell r="BL1079">
            <v>0</v>
          </cell>
          <cell r="BM1079">
            <v>0</v>
          </cell>
          <cell r="BN1079">
            <v>0</v>
          </cell>
        </row>
        <row r="1080">
          <cell r="BE1080">
            <v>0</v>
          </cell>
          <cell r="BI1080">
            <v>0</v>
          </cell>
          <cell r="BJ1080">
            <v>0</v>
          </cell>
          <cell r="BK1080">
            <v>0</v>
          </cell>
          <cell r="BL1080">
            <v>0</v>
          </cell>
          <cell r="BM1080">
            <v>0</v>
          </cell>
          <cell r="BN1080">
            <v>0</v>
          </cell>
        </row>
        <row r="1081">
          <cell r="BE1081">
            <v>0</v>
          </cell>
          <cell r="BI1081">
            <v>0</v>
          </cell>
          <cell r="BJ1081">
            <v>0</v>
          </cell>
          <cell r="BK1081">
            <v>0</v>
          </cell>
          <cell r="BL1081">
            <v>0</v>
          </cell>
          <cell r="BM1081">
            <v>0</v>
          </cell>
          <cell r="BN1081">
            <v>0</v>
          </cell>
        </row>
        <row r="1082">
          <cell r="BE1082">
            <v>0</v>
          </cell>
          <cell r="BI1082">
            <v>0</v>
          </cell>
          <cell r="BJ1082">
            <v>0</v>
          </cell>
          <cell r="BK1082">
            <v>0</v>
          </cell>
          <cell r="BL1082">
            <v>0</v>
          </cell>
          <cell r="BM1082">
            <v>0</v>
          </cell>
          <cell r="BN1082">
            <v>0</v>
          </cell>
        </row>
        <row r="1083">
          <cell r="BE1083">
            <v>0</v>
          </cell>
          <cell r="BI1083">
            <v>0</v>
          </cell>
          <cell r="BJ1083">
            <v>0</v>
          </cell>
          <cell r="BK1083">
            <v>0</v>
          </cell>
          <cell r="BL1083">
            <v>0</v>
          </cell>
          <cell r="BM1083">
            <v>0</v>
          </cell>
          <cell r="BN1083">
            <v>0</v>
          </cell>
        </row>
        <row r="1084">
          <cell r="BE1084">
            <v>0</v>
          </cell>
          <cell r="BI1084">
            <v>0</v>
          </cell>
          <cell r="BJ1084">
            <v>0</v>
          </cell>
          <cell r="BK1084">
            <v>0</v>
          </cell>
          <cell r="BL1084">
            <v>0</v>
          </cell>
          <cell r="BM1084">
            <v>0</v>
          </cell>
          <cell r="BN1084">
            <v>0</v>
          </cell>
        </row>
        <row r="1085">
          <cell r="BE1085">
            <v>0</v>
          </cell>
          <cell r="BI1085">
            <v>0</v>
          </cell>
          <cell r="BJ1085">
            <v>0</v>
          </cell>
          <cell r="BK1085">
            <v>0</v>
          </cell>
          <cell r="BL1085">
            <v>0</v>
          </cell>
          <cell r="BM1085">
            <v>0</v>
          </cell>
          <cell r="BN1085">
            <v>0</v>
          </cell>
        </row>
        <row r="1086">
          <cell r="BE1086">
            <v>0</v>
          </cell>
          <cell r="BI1086">
            <v>0</v>
          </cell>
          <cell r="BJ1086">
            <v>0</v>
          </cell>
          <cell r="BK1086">
            <v>0</v>
          </cell>
          <cell r="BL1086">
            <v>0</v>
          </cell>
          <cell r="BM1086">
            <v>0</v>
          </cell>
          <cell r="BN1086">
            <v>0</v>
          </cell>
        </row>
        <row r="1087">
          <cell r="BE1087">
            <v>0</v>
          </cell>
          <cell r="BI1087">
            <v>0</v>
          </cell>
          <cell r="BJ1087">
            <v>0</v>
          </cell>
          <cell r="BK1087">
            <v>0</v>
          </cell>
          <cell r="BL1087">
            <v>0</v>
          </cell>
          <cell r="BM1087">
            <v>0</v>
          </cell>
          <cell r="BN1087">
            <v>0</v>
          </cell>
        </row>
        <row r="1088">
          <cell r="BE1088">
            <v>0</v>
          </cell>
          <cell r="BI1088">
            <v>0</v>
          </cell>
          <cell r="BJ1088">
            <v>0</v>
          </cell>
          <cell r="BK1088">
            <v>0</v>
          </cell>
          <cell r="BL1088">
            <v>0</v>
          </cell>
          <cell r="BM1088">
            <v>0</v>
          </cell>
          <cell r="BN1088">
            <v>0</v>
          </cell>
        </row>
        <row r="1089">
          <cell r="BE1089">
            <v>0</v>
          </cell>
          <cell r="BI1089">
            <v>0</v>
          </cell>
          <cell r="BJ1089">
            <v>0</v>
          </cell>
          <cell r="BK1089">
            <v>0</v>
          </cell>
          <cell r="BL1089">
            <v>0</v>
          </cell>
          <cell r="BM1089">
            <v>0</v>
          </cell>
          <cell r="BN1089">
            <v>0</v>
          </cell>
        </row>
        <row r="1090">
          <cell r="BE1090">
            <v>0</v>
          </cell>
          <cell r="BI1090">
            <v>0</v>
          </cell>
          <cell r="BJ1090">
            <v>0</v>
          </cell>
          <cell r="BK1090">
            <v>0</v>
          </cell>
          <cell r="BL1090">
            <v>0</v>
          </cell>
          <cell r="BM1090">
            <v>0</v>
          </cell>
          <cell r="BN1090">
            <v>0</v>
          </cell>
        </row>
        <row r="1091">
          <cell r="BE1091">
            <v>0</v>
          </cell>
          <cell r="BI1091">
            <v>0</v>
          </cell>
          <cell r="BJ1091">
            <v>0</v>
          </cell>
          <cell r="BK1091">
            <v>0</v>
          </cell>
          <cell r="BL1091">
            <v>0</v>
          </cell>
          <cell r="BM1091">
            <v>0</v>
          </cell>
          <cell r="BN1091">
            <v>0</v>
          </cell>
        </row>
        <row r="1092">
          <cell r="BE1092">
            <v>0</v>
          </cell>
          <cell r="BI1092">
            <v>0</v>
          </cell>
          <cell r="BJ1092">
            <v>0</v>
          </cell>
          <cell r="BK1092">
            <v>0</v>
          </cell>
          <cell r="BL1092">
            <v>0</v>
          </cell>
          <cell r="BM1092">
            <v>0</v>
          </cell>
          <cell r="BN1092">
            <v>0</v>
          </cell>
        </row>
        <row r="1093">
          <cell r="BE1093">
            <v>0</v>
          </cell>
          <cell r="BI1093">
            <v>0</v>
          </cell>
          <cell r="BJ1093">
            <v>0</v>
          </cell>
          <cell r="BK1093">
            <v>0</v>
          </cell>
          <cell r="BL1093">
            <v>0</v>
          </cell>
          <cell r="BM1093">
            <v>0</v>
          </cell>
          <cell r="BN1093">
            <v>0</v>
          </cell>
        </row>
        <row r="1094">
          <cell r="BE1094">
            <v>0</v>
          </cell>
          <cell r="BI1094">
            <v>0</v>
          </cell>
          <cell r="BJ1094">
            <v>0</v>
          </cell>
          <cell r="BK1094">
            <v>0</v>
          </cell>
          <cell r="BL1094">
            <v>0</v>
          </cell>
          <cell r="BM1094">
            <v>0</v>
          </cell>
          <cell r="BN1094">
            <v>0</v>
          </cell>
        </row>
        <row r="1095">
          <cell r="BE1095">
            <v>0</v>
          </cell>
          <cell r="BI1095">
            <v>0</v>
          </cell>
          <cell r="BJ1095">
            <v>0</v>
          </cell>
          <cell r="BK1095">
            <v>0</v>
          </cell>
          <cell r="BL1095">
            <v>0</v>
          </cell>
          <cell r="BM1095">
            <v>0</v>
          </cell>
          <cell r="BN1095">
            <v>0</v>
          </cell>
        </row>
        <row r="1096">
          <cell r="BE1096">
            <v>0</v>
          </cell>
          <cell r="BI1096">
            <v>0</v>
          </cell>
          <cell r="BJ1096">
            <v>0</v>
          </cell>
          <cell r="BK1096">
            <v>0</v>
          </cell>
          <cell r="BL1096">
            <v>0</v>
          </cell>
          <cell r="BM1096">
            <v>0</v>
          </cell>
          <cell r="BN1096">
            <v>0</v>
          </cell>
        </row>
        <row r="1097">
          <cell r="BE1097">
            <v>0</v>
          </cell>
          <cell r="BI1097">
            <v>0</v>
          </cell>
          <cell r="BJ1097">
            <v>0</v>
          </cell>
          <cell r="BK1097">
            <v>0</v>
          </cell>
          <cell r="BL1097">
            <v>0</v>
          </cell>
          <cell r="BM1097">
            <v>0</v>
          </cell>
          <cell r="BN1097">
            <v>0</v>
          </cell>
        </row>
        <row r="1098">
          <cell r="BE1098">
            <v>0</v>
          </cell>
          <cell r="BI1098">
            <v>0</v>
          </cell>
          <cell r="BJ1098">
            <v>0</v>
          </cell>
          <cell r="BK1098">
            <v>0</v>
          </cell>
          <cell r="BL1098">
            <v>0</v>
          </cell>
          <cell r="BM1098">
            <v>0</v>
          </cell>
          <cell r="BN1098">
            <v>0</v>
          </cell>
        </row>
        <row r="1099">
          <cell r="BE1099">
            <v>0</v>
          </cell>
          <cell r="BI1099">
            <v>0</v>
          </cell>
          <cell r="BJ1099">
            <v>0</v>
          </cell>
          <cell r="BK1099">
            <v>0</v>
          </cell>
          <cell r="BL1099">
            <v>0</v>
          </cell>
          <cell r="BM1099">
            <v>0</v>
          </cell>
          <cell r="BN1099">
            <v>0</v>
          </cell>
        </row>
        <row r="1100">
          <cell r="BE1100">
            <v>0</v>
          </cell>
          <cell r="BI1100">
            <v>0</v>
          </cell>
          <cell r="BJ1100">
            <v>0</v>
          </cell>
          <cell r="BK1100">
            <v>0</v>
          </cell>
          <cell r="BL1100">
            <v>0</v>
          </cell>
          <cell r="BM1100">
            <v>0</v>
          </cell>
          <cell r="BN1100">
            <v>0</v>
          </cell>
        </row>
        <row r="1101">
          <cell r="BE1101">
            <v>0</v>
          </cell>
          <cell r="BI1101">
            <v>0</v>
          </cell>
          <cell r="BJ1101">
            <v>0</v>
          </cell>
          <cell r="BK1101">
            <v>0</v>
          </cell>
          <cell r="BL1101">
            <v>0</v>
          </cell>
          <cell r="BM1101">
            <v>0</v>
          </cell>
          <cell r="BN1101">
            <v>0</v>
          </cell>
        </row>
        <row r="1102">
          <cell r="BE1102">
            <v>0</v>
          </cell>
          <cell r="BI1102">
            <v>0</v>
          </cell>
          <cell r="BJ1102">
            <v>0</v>
          </cell>
          <cell r="BK1102">
            <v>0</v>
          </cell>
          <cell r="BL1102">
            <v>0</v>
          </cell>
          <cell r="BM1102">
            <v>0</v>
          </cell>
          <cell r="BN1102">
            <v>0</v>
          </cell>
        </row>
        <row r="1103">
          <cell r="BE1103">
            <v>0</v>
          </cell>
          <cell r="BI1103">
            <v>0</v>
          </cell>
          <cell r="BJ1103">
            <v>0</v>
          </cell>
          <cell r="BK1103">
            <v>0</v>
          </cell>
          <cell r="BL1103">
            <v>0</v>
          </cell>
          <cell r="BM1103">
            <v>0</v>
          </cell>
          <cell r="BN1103">
            <v>0</v>
          </cell>
        </row>
        <row r="1104">
          <cell r="BE1104">
            <v>0</v>
          </cell>
          <cell r="BI1104">
            <v>0</v>
          </cell>
          <cell r="BJ1104">
            <v>0</v>
          </cell>
          <cell r="BK1104">
            <v>0</v>
          </cell>
          <cell r="BL1104">
            <v>0</v>
          </cell>
          <cell r="BM1104">
            <v>0</v>
          </cell>
          <cell r="BN1104">
            <v>0</v>
          </cell>
        </row>
        <row r="1105">
          <cell r="BE1105">
            <v>0</v>
          </cell>
          <cell r="BI1105">
            <v>0</v>
          </cell>
          <cell r="BJ1105">
            <v>0</v>
          </cell>
          <cell r="BK1105">
            <v>0</v>
          </cell>
          <cell r="BL1105">
            <v>0</v>
          </cell>
          <cell r="BM1105">
            <v>0</v>
          </cell>
          <cell r="BN1105">
            <v>0</v>
          </cell>
        </row>
        <row r="1106">
          <cell r="BE1106">
            <v>0</v>
          </cell>
          <cell r="BI1106">
            <v>0</v>
          </cell>
          <cell r="BJ1106">
            <v>0</v>
          </cell>
          <cell r="BK1106">
            <v>0</v>
          </cell>
          <cell r="BL1106">
            <v>0</v>
          </cell>
          <cell r="BM1106">
            <v>0</v>
          </cell>
          <cell r="BN1106">
            <v>0</v>
          </cell>
        </row>
        <row r="1107">
          <cell r="BE1107">
            <v>0</v>
          </cell>
          <cell r="BI1107">
            <v>0</v>
          </cell>
          <cell r="BJ1107">
            <v>0</v>
          </cell>
          <cell r="BK1107">
            <v>0</v>
          </cell>
          <cell r="BL1107">
            <v>0</v>
          </cell>
          <cell r="BM1107">
            <v>0</v>
          </cell>
          <cell r="BN1107">
            <v>0</v>
          </cell>
        </row>
        <row r="1108">
          <cell r="BE1108">
            <v>0</v>
          </cell>
          <cell r="BI1108">
            <v>0</v>
          </cell>
          <cell r="BJ1108">
            <v>0</v>
          </cell>
          <cell r="BK1108">
            <v>0</v>
          </cell>
          <cell r="BL1108">
            <v>0</v>
          </cell>
          <cell r="BM1108">
            <v>0</v>
          </cell>
          <cell r="BN1108">
            <v>0</v>
          </cell>
        </row>
        <row r="1109">
          <cell r="BE1109">
            <v>0</v>
          </cell>
          <cell r="BI1109">
            <v>0</v>
          </cell>
          <cell r="BJ1109">
            <v>0</v>
          </cell>
          <cell r="BK1109">
            <v>0</v>
          </cell>
          <cell r="BL1109">
            <v>0</v>
          </cell>
          <cell r="BM1109">
            <v>0</v>
          </cell>
          <cell r="BN1109">
            <v>0</v>
          </cell>
        </row>
        <row r="1110">
          <cell r="BE1110">
            <v>0</v>
          </cell>
          <cell r="BI1110">
            <v>0</v>
          </cell>
          <cell r="BJ1110">
            <v>0</v>
          </cell>
          <cell r="BK1110">
            <v>0</v>
          </cell>
          <cell r="BL1110">
            <v>0</v>
          </cell>
          <cell r="BM1110">
            <v>0</v>
          </cell>
          <cell r="BN1110">
            <v>0</v>
          </cell>
        </row>
        <row r="1111">
          <cell r="BE1111">
            <v>0</v>
          </cell>
          <cell r="BI1111">
            <v>0</v>
          </cell>
          <cell r="BJ1111">
            <v>0</v>
          </cell>
          <cell r="BK1111">
            <v>0</v>
          </cell>
          <cell r="BL1111">
            <v>0</v>
          </cell>
          <cell r="BM1111">
            <v>0</v>
          </cell>
          <cell r="BN1111">
            <v>0</v>
          </cell>
        </row>
        <row r="1112">
          <cell r="BE1112">
            <v>0</v>
          </cell>
          <cell r="BI1112">
            <v>0</v>
          </cell>
          <cell r="BJ1112">
            <v>0</v>
          </cell>
          <cell r="BK1112">
            <v>0</v>
          </cell>
          <cell r="BL1112">
            <v>0</v>
          </cell>
          <cell r="BM1112">
            <v>0</v>
          </cell>
          <cell r="BN1112">
            <v>0</v>
          </cell>
        </row>
        <row r="1113">
          <cell r="BE1113">
            <v>0</v>
          </cell>
          <cell r="BI1113">
            <v>0</v>
          </cell>
          <cell r="BJ1113">
            <v>0</v>
          </cell>
          <cell r="BK1113">
            <v>0</v>
          </cell>
          <cell r="BL1113">
            <v>0</v>
          </cell>
          <cell r="BM1113">
            <v>0</v>
          </cell>
          <cell r="BN1113">
            <v>0</v>
          </cell>
        </row>
        <row r="1114">
          <cell r="BE1114">
            <v>0</v>
          </cell>
          <cell r="BI1114">
            <v>0</v>
          </cell>
          <cell r="BJ1114">
            <v>0</v>
          </cell>
          <cell r="BK1114">
            <v>0</v>
          </cell>
          <cell r="BL1114">
            <v>0</v>
          </cell>
          <cell r="BM1114">
            <v>0</v>
          </cell>
          <cell r="BN1114">
            <v>0</v>
          </cell>
        </row>
        <row r="1115">
          <cell r="BE1115">
            <v>0</v>
          </cell>
          <cell r="BI1115">
            <v>0</v>
          </cell>
          <cell r="BJ1115">
            <v>0</v>
          </cell>
          <cell r="BK1115">
            <v>0</v>
          </cell>
          <cell r="BL1115">
            <v>0</v>
          </cell>
          <cell r="BM1115">
            <v>0</v>
          </cell>
          <cell r="BN1115">
            <v>0</v>
          </cell>
        </row>
        <row r="1116">
          <cell r="BE1116">
            <v>0</v>
          </cell>
          <cell r="BI1116">
            <v>0</v>
          </cell>
          <cell r="BJ1116">
            <v>0</v>
          </cell>
          <cell r="BK1116">
            <v>0</v>
          </cell>
          <cell r="BL1116">
            <v>0</v>
          </cell>
          <cell r="BM1116">
            <v>0</v>
          </cell>
          <cell r="BN1116">
            <v>0</v>
          </cell>
        </row>
        <row r="1117">
          <cell r="BE1117">
            <v>0</v>
          </cell>
          <cell r="BI1117">
            <v>0</v>
          </cell>
          <cell r="BJ1117">
            <v>0</v>
          </cell>
          <cell r="BK1117">
            <v>0</v>
          </cell>
          <cell r="BL1117">
            <v>0</v>
          </cell>
          <cell r="BM1117">
            <v>0</v>
          </cell>
          <cell r="BN1117">
            <v>0</v>
          </cell>
        </row>
        <row r="1118">
          <cell r="BE1118">
            <v>0</v>
          </cell>
          <cell r="BI1118">
            <v>0</v>
          </cell>
          <cell r="BJ1118">
            <v>0</v>
          </cell>
          <cell r="BK1118">
            <v>0</v>
          </cell>
          <cell r="BL1118">
            <v>0</v>
          </cell>
          <cell r="BM1118">
            <v>0</v>
          </cell>
          <cell r="BN1118">
            <v>0</v>
          </cell>
        </row>
        <row r="1119">
          <cell r="BE1119">
            <v>0</v>
          </cell>
          <cell r="BI1119">
            <v>0</v>
          </cell>
          <cell r="BJ1119">
            <v>0</v>
          </cell>
          <cell r="BK1119">
            <v>0</v>
          </cell>
          <cell r="BL1119">
            <v>0</v>
          </cell>
          <cell r="BM1119">
            <v>0</v>
          </cell>
          <cell r="BN1119">
            <v>0</v>
          </cell>
        </row>
        <row r="1120">
          <cell r="BE1120">
            <v>0</v>
          </cell>
          <cell r="BI1120">
            <v>0</v>
          </cell>
          <cell r="BJ1120">
            <v>0</v>
          </cell>
          <cell r="BK1120">
            <v>0</v>
          </cell>
          <cell r="BL1120">
            <v>0</v>
          </cell>
          <cell r="BM1120">
            <v>0</v>
          </cell>
          <cell r="BN1120">
            <v>0</v>
          </cell>
        </row>
        <row r="1121">
          <cell r="BE1121">
            <v>0</v>
          </cell>
          <cell r="BI1121">
            <v>0</v>
          </cell>
          <cell r="BJ1121">
            <v>0</v>
          </cell>
          <cell r="BK1121">
            <v>0</v>
          </cell>
          <cell r="BL1121">
            <v>0</v>
          </cell>
          <cell r="BM1121">
            <v>0</v>
          </cell>
          <cell r="BN1121">
            <v>0</v>
          </cell>
        </row>
        <row r="1122">
          <cell r="BE1122">
            <v>0</v>
          </cell>
          <cell r="BI1122">
            <v>0</v>
          </cell>
          <cell r="BJ1122">
            <v>0</v>
          </cell>
          <cell r="BK1122">
            <v>0</v>
          </cell>
          <cell r="BL1122">
            <v>0</v>
          </cell>
          <cell r="BM1122">
            <v>0</v>
          </cell>
          <cell r="BN1122">
            <v>0</v>
          </cell>
        </row>
        <row r="1123">
          <cell r="BE1123">
            <v>0</v>
          </cell>
          <cell r="BI1123">
            <v>0</v>
          </cell>
          <cell r="BJ1123">
            <v>0</v>
          </cell>
          <cell r="BK1123">
            <v>0</v>
          </cell>
          <cell r="BL1123">
            <v>0</v>
          </cell>
          <cell r="BM1123">
            <v>0</v>
          </cell>
          <cell r="BN1123">
            <v>0</v>
          </cell>
        </row>
        <row r="1124">
          <cell r="BE1124">
            <v>0</v>
          </cell>
          <cell r="BI1124">
            <v>0</v>
          </cell>
          <cell r="BJ1124">
            <v>0</v>
          </cell>
          <cell r="BK1124">
            <v>0</v>
          </cell>
          <cell r="BL1124">
            <v>0</v>
          </cell>
          <cell r="BM1124">
            <v>0</v>
          </cell>
          <cell r="BN1124">
            <v>0</v>
          </cell>
        </row>
        <row r="1125">
          <cell r="BE1125">
            <v>0</v>
          </cell>
          <cell r="BI1125">
            <v>0</v>
          </cell>
          <cell r="BJ1125">
            <v>0</v>
          </cell>
          <cell r="BK1125">
            <v>0</v>
          </cell>
          <cell r="BL1125">
            <v>0</v>
          </cell>
          <cell r="BM1125">
            <v>0</v>
          </cell>
          <cell r="BN1125">
            <v>0</v>
          </cell>
        </row>
        <row r="1126">
          <cell r="BE1126">
            <v>0</v>
          </cell>
          <cell r="BI1126">
            <v>0</v>
          </cell>
          <cell r="BJ1126">
            <v>0</v>
          </cell>
          <cell r="BK1126">
            <v>0</v>
          </cell>
          <cell r="BL1126">
            <v>0</v>
          </cell>
          <cell r="BM1126">
            <v>0</v>
          </cell>
          <cell r="BN1126">
            <v>0</v>
          </cell>
        </row>
        <row r="1127">
          <cell r="BE1127">
            <v>0</v>
          </cell>
          <cell r="BI1127">
            <v>0</v>
          </cell>
          <cell r="BJ1127">
            <v>0</v>
          </cell>
          <cell r="BK1127">
            <v>0</v>
          </cell>
          <cell r="BL1127">
            <v>0</v>
          </cell>
          <cell r="BM1127">
            <v>0</v>
          </cell>
          <cell r="BN1127">
            <v>0</v>
          </cell>
        </row>
        <row r="1128">
          <cell r="BE1128">
            <v>0</v>
          </cell>
          <cell r="BI1128">
            <v>0</v>
          </cell>
          <cell r="BJ1128">
            <v>0</v>
          </cell>
          <cell r="BK1128">
            <v>0</v>
          </cell>
          <cell r="BL1128">
            <v>0</v>
          </cell>
          <cell r="BM1128">
            <v>0</v>
          </cell>
          <cell r="BN1128">
            <v>0</v>
          </cell>
        </row>
        <row r="1129">
          <cell r="BE1129">
            <v>0</v>
          </cell>
          <cell r="BI1129">
            <v>0</v>
          </cell>
          <cell r="BJ1129">
            <v>0</v>
          </cell>
          <cell r="BK1129">
            <v>0</v>
          </cell>
          <cell r="BL1129">
            <v>0</v>
          </cell>
          <cell r="BM1129">
            <v>0</v>
          </cell>
          <cell r="BN1129">
            <v>0</v>
          </cell>
        </row>
        <row r="1130">
          <cell r="BE1130">
            <v>0</v>
          </cell>
          <cell r="BI1130">
            <v>0</v>
          </cell>
          <cell r="BJ1130">
            <v>0</v>
          </cell>
          <cell r="BK1130">
            <v>0</v>
          </cell>
          <cell r="BL1130">
            <v>0</v>
          </cell>
          <cell r="BM1130">
            <v>0</v>
          </cell>
          <cell r="BN1130">
            <v>0</v>
          </cell>
        </row>
        <row r="1131">
          <cell r="BE1131">
            <v>0</v>
          </cell>
          <cell r="BI1131">
            <v>0</v>
          </cell>
          <cell r="BJ1131">
            <v>0</v>
          </cell>
          <cell r="BK1131">
            <v>0</v>
          </cell>
          <cell r="BL1131">
            <v>0</v>
          </cell>
          <cell r="BM1131">
            <v>0</v>
          </cell>
          <cell r="BN1131">
            <v>0</v>
          </cell>
        </row>
        <row r="1132">
          <cell r="BE1132">
            <v>0</v>
          </cell>
          <cell r="BI1132">
            <v>0</v>
          </cell>
          <cell r="BJ1132">
            <v>0</v>
          </cell>
          <cell r="BK1132">
            <v>0</v>
          </cell>
          <cell r="BL1132">
            <v>0</v>
          </cell>
          <cell r="BM1132">
            <v>0</v>
          </cell>
          <cell r="BN1132">
            <v>0</v>
          </cell>
        </row>
        <row r="1133">
          <cell r="BE1133">
            <v>0</v>
          </cell>
          <cell r="BI1133">
            <v>0</v>
          </cell>
          <cell r="BJ1133">
            <v>0</v>
          </cell>
          <cell r="BK1133">
            <v>0</v>
          </cell>
          <cell r="BL1133">
            <v>0</v>
          </cell>
          <cell r="BM1133">
            <v>0</v>
          </cell>
          <cell r="BN1133">
            <v>0</v>
          </cell>
        </row>
        <row r="1134">
          <cell r="BE1134">
            <v>0</v>
          </cell>
          <cell r="BI1134">
            <v>0</v>
          </cell>
          <cell r="BJ1134">
            <v>0</v>
          </cell>
          <cell r="BK1134">
            <v>0</v>
          </cell>
          <cell r="BL1134">
            <v>0</v>
          </cell>
          <cell r="BM1134">
            <v>0</v>
          </cell>
          <cell r="BN1134">
            <v>0</v>
          </cell>
        </row>
        <row r="1135">
          <cell r="BE1135">
            <v>0</v>
          </cell>
          <cell r="BI1135">
            <v>0</v>
          </cell>
          <cell r="BJ1135">
            <v>0</v>
          </cell>
          <cell r="BK1135">
            <v>0</v>
          </cell>
          <cell r="BL1135">
            <v>0</v>
          </cell>
          <cell r="BM1135">
            <v>0</v>
          </cell>
          <cell r="BN1135">
            <v>0</v>
          </cell>
        </row>
        <row r="1136">
          <cell r="BE1136">
            <v>0</v>
          </cell>
          <cell r="BI1136">
            <v>0</v>
          </cell>
          <cell r="BJ1136">
            <v>0</v>
          </cell>
          <cell r="BK1136">
            <v>0</v>
          </cell>
          <cell r="BL1136">
            <v>0</v>
          </cell>
          <cell r="BM1136">
            <v>0</v>
          </cell>
          <cell r="BN1136">
            <v>0</v>
          </cell>
        </row>
        <row r="1137">
          <cell r="BE1137">
            <v>0</v>
          </cell>
          <cell r="BI1137">
            <v>0</v>
          </cell>
          <cell r="BJ1137">
            <v>0</v>
          </cell>
          <cell r="BK1137">
            <v>0</v>
          </cell>
          <cell r="BL1137">
            <v>0</v>
          </cell>
          <cell r="BM1137">
            <v>0</v>
          </cell>
          <cell r="BN1137">
            <v>0</v>
          </cell>
        </row>
        <row r="1138">
          <cell r="BE1138">
            <v>0</v>
          </cell>
          <cell r="BI1138">
            <v>0</v>
          </cell>
          <cell r="BJ1138">
            <v>0</v>
          </cell>
          <cell r="BK1138">
            <v>0</v>
          </cell>
          <cell r="BL1138">
            <v>0</v>
          </cell>
          <cell r="BM1138">
            <v>0</v>
          </cell>
          <cell r="BN1138">
            <v>0</v>
          </cell>
        </row>
        <row r="1139">
          <cell r="BE1139">
            <v>0</v>
          </cell>
          <cell r="BI1139">
            <v>0</v>
          </cell>
          <cell r="BJ1139">
            <v>0</v>
          </cell>
          <cell r="BK1139">
            <v>0</v>
          </cell>
          <cell r="BL1139">
            <v>0</v>
          </cell>
          <cell r="BM1139">
            <v>0</v>
          </cell>
          <cell r="BN1139">
            <v>0</v>
          </cell>
        </row>
        <row r="1140">
          <cell r="BE1140">
            <v>0</v>
          </cell>
          <cell r="BI1140">
            <v>0</v>
          </cell>
          <cell r="BJ1140">
            <v>0</v>
          </cell>
          <cell r="BK1140">
            <v>0</v>
          </cell>
          <cell r="BL1140">
            <v>0</v>
          </cell>
          <cell r="BM1140">
            <v>0</v>
          </cell>
          <cell r="BN1140">
            <v>0</v>
          </cell>
        </row>
        <row r="1141">
          <cell r="BE1141">
            <v>0</v>
          </cell>
          <cell r="BI1141">
            <v>0</v>
          </cell>
          <cell r="BJ1141">
            <v>0</v>
          </cell>
          <cell r="BK1141">
            <v>0</v>
          </cell>
          <cell r="BL1141">
            <v>0</v>
          </cell>
          <cell r="BM1141">
            <v>0</v>
          </cell>
          <cell r="BN1141">
            <v>0</v>
          </cell>
        </row>
        <row r="1142">
          <cell r="BE1142">
            <v>0</v>
          </cell>
          <cell r="BI1142">
            <v>0</v>
          </cell>
          <cell r="BJ1142">
            <v>0</v>
          </cell>
          <cell r="BK1142">
            <v>0</v>
          </cell>
          <cell r="BL1142">
            <v>0</v>
          </cell>
          <cell r="BM1142">
            <v>0</v>
          </cell>
          <cell r="BN1142">
            <v>0</v>
          </cell>
        </row>
        <row r="1143">
          <cell r="BE1143">
            <v>0</v>
          </cell>
          <cell r="BI1143">
            <v>0</v>
          </cell>
          <cell r="BJ1143">
            <v>0</v>
          </cell>
          <cell r="BK1143">
            <v>0</v>
          </cell>
          <cell r="BL1143">
            <v>0</v>
          </cell>
          <cell r="BM1143">
            <v>0</v>
          </cell>
          <cell r="BN1143">
            <v>0</v>
          </cell>
        </row>
        <row r="1144">
          <cell r="BE1144">
            <v>0</v>
          </cell>
          <cell r="BI1144">
            <v>0</v>
          </cell>
          <cell r="BJ1144">
            <v>0</v>
          </cell>
          <cell r="BK1144">
            <v>0</v>
          </cell>
          <cell r="BL1144">
            <v>0</v>
          </cell>
          <cell r="BM1144">
            <v>0</v>
          </cell>
          <cell r="BN1144">
            <v>0</v>
          </cell>
        </row>
        <row r="1145">
          <cell r="BE1145">
            <v>0</v>
          </cell>
          <cell r="BI1145">
            <v>0</v>
          </cell>
          <cell r="BJ1145">
            <v>0</v>
          </cell>
          <cell r="BK1145">
            <v>0</v>
          </cell>
          <cell r="BL1145">
            <v>0</v>
          </cell>
          <cell r="BM1145">
            <v>0</v>
          </cell>
          <cell r="BN1145">
            <v>0</v>
          </cell>
        </row>
        <row r="1146">
          <cell r="BE1146">
            <v>0</v>
          </cell>
          <cell r="BI1146">
            <v>0</v>
          </cell>
          <cell r="BJ1146">
            <v>0</v>
          </cell>
          <cell r="BK1146">
            <v>0</v>
          </cell>
          <cell r="BL1146">
            <v>0</v>
          </cell>
          <cell r="BM1146">
            <v>0</v>
          </cell>
          <cell r="BN1146">
            <v>0</v>
          </cell>
        </row>
        <row r="1147">
          <cell r="BE1147">
            <v>0</v>
          </cell>
          <cell r="BI1147">
            <v>0</v>
          </cell>
          <cell r="BJ1147">
            <v>0</v>
          </cell>
          <cell r="BK1147">
            <v>0</v>
          </cell>
          <cell r="BL1147">
            <v>0</v>
          </cell>
          <cell r="BM1147">
            <v>0</v>
          </cell>
          <cell r="BN1147">
            <v>0</v>
          </cell>
        </row>
        <row r="1148">
          <cell r="BE1148">
            <v>0</v>
          </cell>
          <cell r="BI1148">
            <v>0</v>
          </cell>
          <cell r="BJ1148">
            <v>0</v>
          </cell>
          <cell r="BK1148">
            <v>0</v>
          </cell>
          <cell r="BL1148">
            <v>0</v>
          </cell>
          <cell r="BM1148">
            <v>0</v>
          </cell>
          <cell r="BN1148">
            <v>0</v>
          </cell>
        </row>
        <row r="1149">
          <cell r="BE1149">
            <v>0</v>
          </cell>
          <cell r="BI1149">
            <v>0</v>
          </cell>
          <cell r="BJ1149">
            <v>0</v>
          </cell>
          <cell r="BK1149">
            <v>0</v>
          </cell>
          <cell r="BL1149">
            <v>0</v>
          </cell>
          <cell r="BM1149">
            <v>0</v>
          </cell>
          <cell r="BN1149">
            <v>0</v>
          </cell>
        </row>
        <row r="1150">
          <cell r="BE1150">
            <v>0</v>
          </cell>
          <cell r="BI1150">
            <v>0</v>
          </cell>
          <cell r="BJ1150">
            <v>0</v>
          </cell>
          <cell r="BK1150">
            <v>0</v>
          </cell>
          <cell r="BL1150">
            <v>0</v>
          </cell>
          <cell r="BM1150">
            <v>0</v>
          </cell>
          <cell r="BN1150">
            <v>0</v>
          </cell>
        </row>
        <row r="1151">
          <cell r="BE1151">
            <v>0</v>
          </cell>
          <cell r="BI1151">
            <v>0</v>
          </cell>
          <cell r="BJ1151">
            <v>0</v>
          </cell>
          <cell r="BK1151">
            <v>0</v>
          </cell>
          <cell r="BL1151">
            <v>0</v>
          </cell>
          <cell r="BM1151">
            <v>0</v>
          </cell>
          <cell r="BN1151">
            <v>0</v>
          </cell>
        </row>
        <row r="1152">
          <cell r="BE1152">
            <v>0</v>
          </cell>
          <cell r="BI1152">
            <v>0</v>
          </cell>
          <cell r="BJ1152">
            <v>0</v>
          </cell>
          <cell r="BK1152">
            <v>0</v>
          </cell>
          <cell r="BL1152">
            <v>0</v>
          </cell>
          <cell r="BM1152">
            <v>0</v>
          </cell>
          <cell r="BN1152">
            <v>0</v>
          </cell>
        </row>
        <row r="1153">
          <cell r="BE1153">
            <v>0</v>
          </cell>
          <cell r="BI1153">
            <v>0</v>
          </cell>
          <cell r="BJ1153">
            <v>0</v>
          </cell>
          <cell r="BK1153">
            <v>0</v>
          </cell>
          <cell r="BL1153">
            <v>0</v>
          </cell>
          <cell r="BM1153">
            <v>0</v>
          </cell>
          <cell r="BN1153">
            <v>0</v>
          </cell>
        </row>
        <row r="1154">
          <cell r="BE1154">
            <v>0</v>
          </cell>
          <cell r="BI1154">
            <v>0</v>
          </cell>
          <cell r="BJ1154">
            <v>0</v>
          </cell>
          <cell r="BK1154">
            <v>0</v>
          </cell>
          <cell r="BL1154">
            <v>0</v>
          </cell>
          <cell r="BM1154">
            <v>0</v>
          </cell>
          <cell r="BN1154">
            <v>0</v>
          </cell>
        </row>
        <row r="1155">
          <cell r="BE1155">
            <v>0</v>
          </cell>
          <cell r="BI1155">
            <v>0</v>
          </cell>
          <cell r="BJ1155">
            <v>0</v>
          </cell>
          <cell r="BK1155">
            <v>0</v>
          </cell>
          <cell r="BL1155">
            <v>0</v>
          </cell>
          <cell r="BM1155">
            <v>0</v>
          </cell>
          <cell r="BN1155">
            <v>0</v>
          </cell>
        </row>
        <row r="1156">
          <cell r="BE1156">
            <v>0</v>
          </cell>
          <cell r="BI1156">
            <v>0</v>
          </cell>
          <cell r="BJ1156">
            <v>0</v>
          </cell>
          <cell r="BK1156">
            <v>0</v>
          </cell>
          <cell r="BL1156">
            <v>0</v>
          </cell>
          <cell r="BM1156">
            <v>0</v>
          </cell>
          <cell r="BN1156">
            <v>0</v>
          </cell>
        </row>
        <row r="1157">
          <cell r="BE1157">
            <v>0</v>
          </cell>
          <cell r="BI1157">
            <v>0</v>
          </cell>
          <cell r="BJ1157">
            <v>0</v>
          </cell>
          <cell r="BK1157">
            <v>0</v>
          </cell>
          <cell r="BL1157">
            <v>0</v>
          </cell>
          <cell r="BM1157">
            <v>0</v>
          </cell>
          <cell r="BN1157">
            <v>0</v>
          </cell>
        </row>
        <row r="1158">
          <cell r="BE1158">
            <v>0</v>
          </cell>
          <cell r="BI1158">
            <v>0</v>
          </cell>
          <cell r="BJ1158">
            <v>0</v>
          </cell>
          <cell r="BK1158">
            <v>0</v>
          </cell>
          <cell r="BL1158">
            <v>0</v>
          </cell>
          <cell r="BM1158">
            <v>0</v>
          </cell>
          <cell r="BN1158">
            <v>0</v>
          </cell>
        </row>
        <row r="1159">
          <cell r="BE1159">
            <v>0</v>
          </cell>
          <cell r="BI1159">
            <v>0</v>
          </cell>
          <cell r="BJ1159">
            <v>0</v>
          </cell>
          <cell r="BK1159">
            <v>0</v>
          </cell>
          <cell r="BL1159">
            <v>0</v>
          </cell>
          <cell r="BM1159">
            <v>0</v>
          </cell>
          <cell r="BN1159">
            <v>0</v>
          </cell>
        </row>
        <row r="1160">
          <cell r="BE1160">
            <v>0</v>
          </cell>
          <cell r="BI1160">
            <v>0</v>
          </cell>
          <cell r="BJ1160">
            <v>0</v>
          </cell>
          <cell r="BK1160">
            <v>0</v>
          </cell>
          <cell r="BL1160">
            <v>0</v>
          </cell>
          <cell r="BM1160">
            <v>0</v>
          </cell>
          <cell r="BN1160">
            <v>0</v>
          </cell>
        </row>
        <row r="1161">
          <cell r="BE1161">
            <v>0</v>
          </cell>
          <cell r="BI1161">
            <v>0</v>
          </cell>
          <cell r="BJ1161">
            <v>0</v>
          </cell>
          <cell r="BK1161">
            <v>0</v>
          </cell>
          <cell r="BL1161">
            <v>0</v>
          </cell>
          <cell r="BM1161">
            <v>0</v>
          </cell>
          <cell r="BN1161">
            <v>0</v>
          </cell>
        </row>
        <row r="1162">
          <cell r="BE1162">
            <v>0</v>
          </cell>
          <cell r="BI1162">
            <v>0</v>
          </cell>
          <cell r="BJ1162">
            <v>0</v>
          </cell>
          <cell r="BK1162">
            <v>0</v>
          </cell>
          <cell r="BL1162">
            <v>0</v>
          </cell>
          <cell r="BM1162">
            <v>0</v>
          </cell>
          <cell r="BN1162">
            <v>0</v>
          </cell>
        </row>
        <row r="1163">
          <cell r="BE1163">
            <v>0</v>
          </cell>
          <cell r="BI1163">
            <v>0</v>
          </cell>
          <cell r="BJ1163">
            <v>0</v>
          </cell>
          <cell r="BK1163">
            <v>0</v>
          </cell>
          <cell r="BL1163">
            <v>0</v>
          </cell>
          <cell r="BM1163">
            <v>0</v>
          </cell>
          <cell r="BN1163">
            <v>0</v>
          </cell>
        </row>
        <row r="1164">
          <cell r="BE1164">
            <v>0</v>
          </cell>
          <cell r="BI1164">
            <v>0</v>
          </cell>
          <cell r="BJ1164">
            <v>0</v>
          </cell>
          <cell r="BK1164">
            <v>0</v>
          </cell>
          <cell r="BL1164">
            <v>0</v>
          </cell>
          <cell r="BM1164">
            <v>0</v>
          </cell>
          <cell r="BN1164">
            <v>0</v>
          </cell>
        </row>
        <row r="1165">
          <cell r="BE1165">
            <v>0</v>
          </cell>
          <cell r="BI1165">
            <v>0</v>
          </cell>
          <cell r="BJ1165">
            <v>0</v>
          </cell>
          <cell r="BK1165">
            <v>0</v>
          </cell>
          <cell r="BL1165">
            <v>0</v>
          </cell>
          <cell r="BM1165">
            <v>0</v>
          </cell>
          <cell r="BN1165">
            <v>0</v>
          </cell>
        </row>
        <row r="1166">
          <cell r="BE1166">
            <v>0</v>
          </cell>
          <cell r="BI1166">
            <v>0</v>
          </cell>
          <cell r="BJ1166">
            <v>0</v>
          </cell>
          <cell r="BK1166">
            <v>0</v>
          </cell>
          <cell r="BL1166">
            <v>0</v>
          </cell>
          <cell r="BM1166">
            <v>0</v>
          </cell>
          <cell r="BN1166">
            <v>0</v>
          </cell>
        </row>
        <row r="1167">
          <cell r="BE1167">
            <v>0</v>
          </cell>
          <cell r="BI1167">
            <v>0</v>
          </cell>
          <cell r="BJ1167">
            <v>0</v>
          </cell>
          <cell r="BK1167">
            <v>0</v>
          </cell>
          <cell r="BL1167">
            <v>0</v>
          </cell>
          <cell r="BM1167">
            <v>0</v>
          </cell>
          <cell r="BN1167">
            <v>0</v>
          </cell>
        </row>
        <row r="1168">
          <cell r="BE1168">
            <v>0</v>
          </cell>
          <cell r="BI1168">
            <v>0</v>
          </cell>
          <cell r="BJ1168">
            <v>0</v>
          </cell>
          <cell r="BK1168">
            <v>0</v>
          </cell>
          <cell r="BL1168">
            <v>0</v>
          </cell>
          <cell r="BM1168">
            <v>0</v>
          </cell>
          <cell r="BN1168">
            <v>0</v>
          </cell>
        </row>
        <row r="1169">
          <cell r="BE1169">
            <v>0</v>
          </cell>
          <cell r="BI1169">
            <v>0</v>
          </cell>
          <cell r="BJ1169">
            <v>0</v>
          </cell>
          <cell r="BK1169">
            <v>0</v>
          </cell>
          <cell r="BL1169">
            <v>0</v>
          </cell>
          <cell r="BM1169">
            <v>0</v>
          </cell>
          <cell r="BN1169">
            <v>0</v>
          </cell>
        </row>
        <row r="1170">
          <cell r="BE1170">
            <v>0</v>
          </cell>
          <cell r="BI1170">
            <v>0</v>
          </cell>
          <cell r="BJ1170">
            <v>0</v>
          </cell>
          <cell r="BK1170">
            <v>0</v>
          </cell>
          <cell r="BL1170">
            <v>0</v>
          </cell>
          <cell r="BM1170">
            <v>0</v>
          </cell>
          <cell r="BN1170">
            <v>0</v>
          </cell>
        </row>
        <row r="1171">
          <cell r="BE1171">
            <v>0</v>
          </cell>
          <cell r="BI1171">
            <v>0</v>
          </cell>
          <cell r="BJ1171">
            <v>0</v>
          </cell>
          <cell r="BK1171">
            <v>0</v>
          </cell>
          <cell r="BL1171">
            <v>0</v>
          </cell>
          <cell r="BM1171">
            <v>0</v>
          </cell>
          <cell r="BN1171">
            <v>0</v>
          </cell>
        </row>
        <row r="1172">
          <cell r="BE1172">
            <v>0</v>
          </cell>
          <cell r="BI1172">
            <v>0</v>
          </cell>
          <cell r="BJ1172">
            <v>0</v>
          </cell>
          <cell r="BK1172">
            <v>0</v>
          </cell>
          <cell r="BL1172">
            <v>0</v>
          </cell>
          <cell r="BM1172">
            <v>0</v>
          </cell>
          <cell r="BN1172">
            <v>0</v>
          </cell>
        </row>
        <row r="1173">
          <cell r="BE1173">
            <v>0</v>
          </cell>
          <cell r="BI1173">
            <v>0</v>
          </cell>
          <cell r="BJ1173">
            <v>0</v>
          </cell>
          <cell r="BK1173">
            <v>0</v>
          </cell>
          <cell r="BL1173">
            <v>0</v>
          </cell>
          <cell r="BM1173">
            <v>0</v>
          </cell>
          <cell r="BN1173">
            <v>0</v>
          </cell>
        </row>
        <row r="1174">
          <cell r="BE1174">
            <v>0</v>
          </cell>
          <cell r="BI1174">
            <v>0</v>
          </cell>
          <cell r="BJ1174">
            <v>0</v>
          </cell>
          <cell r="BK1174">
            <v>0</v>
          </cell>
          <cell r="BL1174">
            <v>0</v>
          </cell>
          <cell r="BM1174">
            <v>0</v>
          </cell>
          <cell r="BN1174">
            <v>0</v>
          </cell>
        </row>
        <row r="1175">
          <cell r="BE1175">
            <v>0</v>
          </cell>
          <cell r="BI1175">
            <v>0</v>
          </cell>
          <cell r="BJ1175">
            <v>0</v>
          </cell>
          <cell r="BK1175">
            <v>0</v>
          </cell>
          <cell r="BL1175">
            <v>0</v>
          </cell>
          <cell r="BM1175">
            <v>0</v>
          </cell>
          <cell r="BN1175">
            <v>0</v>
          </cell>
        </row>
        <row r="1176">
          <cell r="BE1176">
            <v>0</v>
          </cell>
          <cell r="BI1176">
            <v>0</v>
          </cell>
          <cell r="BJ1176">
            <v>0</v>
          </cell>
          <cell r="BK1176">
            <v>0</v>
          </cell>
          <cell r="BL1176">
            <v>0</v>
          </cell>
          <cell r="BM1176">
            <v>0</v>
          </cell>
          <cell r="BN1176">
            <v>0</v>
          </cell>
        </row>
        <row r="1177">
          <cell r="BE1177">
            <v>0</v>
          </cell>
          <cell r="BI1177">
            <v>0</v>
          </cell>
          <cell r="BJ1177">
            <v>0</v>
          </cell>
          <cell r="BK1177">
            <v>0</v>
          </cell>
          <cell r="BL1177">
            <v>0</v>
          </cell>
          <cell r="BM1177">
            <v>0</v>
          </cell>
          <cell r="BN1177">
            <v>0</v>
          </cell>
        </row>
        <row r="1178">
          <cell r="BE1178">
            <v>0</v>
          </cell>
          <cell r="BI1178">
            <v>0</v>
          </cell>
          <cell r="BJ1178">
            <v>0</v>
          </cell>
          <cell r="BK1178">
            <v>0</v>
          </cell>
          <cell r="BL1178">
            <v>0</v>
          </cell>
          <cell r="BM1178">
            <v>0</v>
          </cell>
          <cell r="BN1178">
            <v>0</v>
          </cell>
        </row>
        <row r="1179">
          <cell r="BE1179">
            <v>0</v>
          </cell>
          <cell r="BI1179">
            <v>0</v>
          </cell>
          <cell r="BJ1179">
            <v>0</v>
          </cell>
          <cell r="BK1179">
            <v>0</v>
          </cell>
          <cell r="BL1179">
            <v>0</v>
          </cell>
          <cell r="BM1179">
            <v>0</v>
          </cell>
          <cell r="BN1179">
            <v>0</v>
          </cell>
        </row>
        <row r="1180">
          <cell r="BE1180">
            <v>0</v>
          </cell>
          <cell r="BI1180">
            <v>0</v>
          </cell>
          <cell r="BJ1180">
            <v>0</v>
          </cell>
          <cell r="BK1180">
            <v>0</v>
          </cell>
          <cell r="BL1180">
            <v>0</v>
          </cell>
          <cell r="BM1180">
            <v>0</v>
          </cell>
          <cell r="BN1180">
            <v>0</v>
          </cell>
        </row>
        <row r="1181">
          <cell r="BE1181">
            <v>0</v>
          </cell>
          <cell r="BI1181">
            <v>0</v>
          </cell>
          <cell r="BJ1181">
            <v>0</v>
          </cell>
          <cell r="BK1181">
            <v>0</v>
          </cell>
          <cell r="BL1181">
            <v>0</v>
          </cell>
          <cell r="BM1181">
            <v>0</v>
          </cell>
          <cell r="BN1181">
            <v>0</v>
          </cell>
        </row>
        <row r="1182">
          <cell r="BE1182">
            <v>0</v>
          </cell>
          <cell r="BI1182">
            <v>0</v>
          </cell>
          <cell r="BJ1182">
            <v>0</v>
          </cell>
          <cell r="BK1182">
            <v>0</v>
          </cell>
          <cell r="BL1182">
            <v>0</v>
          </cell>
          <cell r="BM1182">
            <v>0</v>
          </cell>
          <cell r="BN1182">
            <v>0</v>
          </cell>
        </row>
        <row r="1183">
          <cell r="BE1183">
            <v>0</v>
          </cell>
          <cell r="BI1183">
            <v>0</v>
          </cell>
          <cell r="BJ1183">
            <v>0</v>
          </cell>
          <cell r="BK1183">
            <v>0</v>
          </cell>
          <cell r="BL1183">
            <v>0</v>
          </cell>
          <cell r="BM1183">
            <v>0</v>
          </cell>
          <cell r="BN1183">
            <v>0</v>
          </cell>
        </row>
        <row r="1184">
          <cell r="BE1184">
            <v>0</v>
          </cell>
          <cell r="BI1184">
            <v>0</v>
          </cell>
          <cell r="BJ1184">
            <v>0</v>
          </cell>
          <cell r="BK1184">
            <v>0</v>
          </cell>
          <cell r="BL1184">
            <v>0</v>
          </cell>
          <cell r="BM1184">
            <v>0</v>
          </cell>
          <cell r="BN1184">
            <v>0</v>
          </cell>
        </row>
        <row r="1185">
          <cell r="BE1185">
            <v>0</v>
          </cell>
          <cell r="BI1185">
            <v>0</v>
          </cell>
          <cell r="BJ1185">
            <v>0</v>
          </cell>
          <cell r="BK1185">
            <v>0</v>
          </cell>
          <cell r="BL1185">
            <v>0</v>
          </cell>
          <cell r="BM1185">
            <v>0</v>
          </cell>
          <cell r="BN1185">
            <v>0</v>
          </cell>
        </row>
        <row r="1186">
          <cell r="BE1186">
            <v>0</v>
          </cell>
          <cell r="BI1186">
            <v>0</v>
          </cell>
          <cell r="BJ1186">
            <v>0</v>
          </cell>
          <cell r="BK1186">
            <v>0</v>
          </cell>
          <cell r="BL1186">
            <v>0</v>
          </cell>
          <cell r="BM1186">
            <v>0</v>
          </cell>
          <cell r="BN1186">
            <v>0</v>
          </cell>
        </row>
        <row r="1187">
          <cell r="BE1187">
            <v>0</v>
          </cell>
          <cell r="BI1187">
            <v>0</v>
          </cell>
          <cell r="BJ1187">
            <v>0</v>
          </cell>
          <cell r="BK1187">
            <v>0</v>
          </cell>
          <cell r="BL1187">
            <v>0</v>
          </cell>
          <cell r="BM1187">
            <v>0</v>
          </cell>
          <cell r="BN1187">
            <v>0</v>
          </cell>
        </row>
        <row r="1188">
          <cell r="BE1188">
            <v>0</v>
          </cell>
          <cell r="BI1188">
            <v>0</v>
          </cell>
          <cell r="BJ1188">
            <v>0</v>
          </cell>
          <cell r="BK1188">
            <v>0</v>
          </cell>
          <cell r="BL1188">
            <v>0</v>
          </cell>
          <cell r="BM1188">
            <v>0</v>
          </cell>
          <cell r="BN1188">
            <v>0</v>
          </cell>
        </row>
        <row r="1189">
          <cell r="BE1189">
            <v>0</v>
          </cell>
          <cell r="BI1189">
            <v>0</v>
          </cell>
          <cell r="BJ1189">
            <v>0</v>
          </cell>
          <cell r="BK1189">
            <v>0</v>
          </cell>
          <cell r="BL1189">
            <v>0</v>
          </cell>
          <cell r="BM1189">
            <v>0</v>
          </cell>
          <cell r="BN1189">
            <v>0</v>
          </cell>
        </row>
        <row r="1190">
          <cell r="BE1190">
            <v>0</v>
          </cell>
          <cell r="BI1190">
            <v>0</v>
          </cell>
          <cell r="BJ1190">
            <v>0</v>
          </cell>
          <cell r="BK1190">
            <v>0</v>
          </cell>
          <cell r="BL1190">
            <v>0</v>
          </cell>
          <cell r="BM1190">
            <v>0</v>
          </cell>
          <cell r="BN1190">
            <v>0</v>
          </cell>
        </row>
        <row r="1191">
          <cell r="BE1191">
            <v>0</v>
          </cell>
          <cell r="BI1191">
            <v>0</v>
          </cell>
          <cell r="BJ1191">
            <v>0</v>
          </cell>
          <cell r="BK1191">
            <v>0</v>
          </cell>
          <cell r="BL1191">
            <v>0</v>
          </cell>
          <cell r="BM1191">
            <v>0</v>
          </cell>
          <cell r="BN1191">
            <v>0</v>
          </cell>
        </row>
        <row r="1192">
          <cell r="BE1192">
            <v>0</v>
          </cell>
          <cell r="BI1192">
            <v>0</v>
          </cell>
          <cell r="BJ1192">
            <v>0</v>
          </cell>
          <cell r="BK1192">
            <v>0</v>
          </cell>
          <cell r="BL1192">
            <v>0</v>
          </cell>
          <cell r="BM1192">
            <v>0</v>
          </cell>
          <cell r="BN1192">
            <v>0</v>
          </cell>
        </row>
        <row r="1193">
          <cell r="BE1193">
            <v>0</v>
          </cell>
          <cell r="BI1193">
            <v>0</v>
          </cell>
          <cell r="BJ1193">
            <v>0</v>
          </cell>
          <cell r="BK1193">
            <v>0</v>
          </cell>
          <cell r="BL1193">
            <v>0</v>
          </cell>
          <cell r="BM1193">
            <v>0</v>
          </cell>
          <cell r="BN1193">
            <v>0</v>
          </cell>
        </row>
        <row r="1194">
          <cell r="BE1194">
            <v>0</v>
          </cell>
          <cell r="BI1194">
            <v>0</v>
          </cell>
          <cell r="BJ1194">
            <v>0</v>
          </cell>
          <cell r="BK1194">
            <v>0</v>
          </cell>
          <cell r="BL1194">
            <v>0</v>
          </cell>
          <cell r="BM1194">
            <v>0</v>
          </cell>
          <cell r="BN1194">
            <v>0</v>
          </cell>
        </row>
        <row r="1195">
          <cell r="BE1195">
            <v>0</v>
          </cell>
          <cell r="BI1195">
            <v>0</v>
          </cell>
          <cell r="BJ1195">
            <v>0</v>
          </cell>
          <cell r="BK1195">
            <v>0</v>
          </cell>
          <cell r="BL1195">
            <v>0</v>
          </cell>
          <cell r="BM1195">
            <v>0</v>
          </cell>
          <cell r="BN1195">
            <v>0</v>
          </cell>
        </row>
        <row r="1196">
          <cell r="BE1196">
            <v>0</v>
          </cell>
          <cell r="BI1196">
            <v>0</v>
          </cell>
          <cell r="BJ1196">
            <v>0</v>
          </cell>
          <cell r="BK1196">
            <v>0</v>
          </cell>
          <cell r="BL1196">
            <v>0</v>
          </cell>
          <cell r="BM1196">
            <v>0</v>
          </cell>
          <cell r="BN1196">
            <v>0</v>
          </cell>
        </row>
        <row r="1197">
          <cell r="BE1197">
            <v>0</v>
          </cell>
          <cell r="BI1197">
            <v>0</v>
          </cell>
          <cell r="BJ1197">
            <v>0</v>
          </cell>
          <cell r="BK1197">
            <v>0</v>
          </cell>
          <cell r="BL1197">
            <v>0</v>
          </cell>
          <cell r="BM1197">
            <v>0</v>
          </cell>
          <cell r="BN1197">
            <v>0</v>
          </cell>
        </row>
        <row r="1198">
          <cell r="BE1198">
            <v>0</v>
          </cell>
          <cell r="BI1198">
            <v>0</v>
          </cell>
          <cell r="BJ1198">
            <v>0</v>
          </cell>
          <cell r="BK1198">
            <v>0</v>
          </cell>
          <cell r="BL1198">
            <v>0</v>
          </cell>
          <cell r="BM1198">
            <v>0</v>
          </cell>
          <cell r="BN1198">
            <v>0</v>
          </cell>
        </row>
        <row r="1199">
          <cell r="BE1199">
            <v>0</v>
          </cell>
          <cell r="BI1199">
            <v>0</v>
          </cell>
          <cell r="BJ1199">
            <v>0</v>
          </cell>
          <cell r="BK1199">
            <v>0</v>
          </cell>
          <cell r="BL1199">
            <v>0</v>
          </cell>
          <cell r="BM1199">
            <v>0</v>
          </cell>
          <cell r="BN1199">
            <v>0</v>
          </cell>
        </row>
        <row r="1200">
          <cell r="BE1200">
            <v>0</v>
          </cell>
          <cell r="BI1200">
            <v>0</v>
          </cell>
          <cell r="BJ1200">
            <v>0</v>
          </cell>
          <cell r="BK1200">
            <v>0</v>
          </cell>
          <cell r="BL1200">
            <v>0</v>
          </cell>
          <cell r="BM1200">
            <v>0</v>
          </cell>
          <cell r="BN1200">
            <v>0</v>
          </cell>
        </row>
        <row r="1201">
          <cell r="BE1201">
            <v>0</v>
          </cell>
          <cell r="BI1201">
            <v>0</v>
          </cell>
          <cell r="BJ1201">
            <v>0</v>
          </cell>
          <cell r="BK1201">
            <v>0</v>
          </cell>
          <cell r="BL1201">
            <v>0</v>
          </cell>
          <cell r="BM1201">
            <v>0</v>
          </cell>
          <cell r="BN1201">
            <v>0</v>
          </cell>
        </row>
        <row r="1202">
          <cell r="BE1202">
            <v>0</v>
          </cell>
          <cell r="BI1202">
            <v>0</v>
          </cell>
          <cell r="BJ1202">
            <v>0</v>
          </cell>
          <cell r="BK1202">
            <v>0</v>
          </cell>
          <cell r="BL1202">
            <v>0</v>
          </cell>
          <cell r="BM1202">
            <v>0</v>
          </cell>
          <cell r="BN1202">
            <v>0</v>
          </cell>
        </row>
        <row r="1203">
          <cell r="BE1203">
            <v>0</v>
          </cell>
          <cell r="BI1203">
            <v>0</v>
          </cell>
          <cell r="BJ1203">
            <v>0</v>
          </cell>
          <cell r="BK1203">
            <v>0</v>
          </cell>
          <cell r="BL1203">
            <v>0</v>
          </cell>
          <cell r="BM1203">
            <v>0</v>
          </cell>
          <cell r="BN1203">
            <v>0</v>
          </cell>
        </row>
        <row r="1204">
          <cell r="BE1204">
            <v>0</v>
          </cell>
          <cell r="BI1204">
            <v>0</v>
          </cell>
          <cell r="BJ1204">
            <v>0</v>
          </cell>
          <cell r="BK1204">
            <v>0</v>
          </cell>
          <cell r="BL1204">
            <v>0</v>
          </cell>
          <cell r="BM1204">
            <v>0</v>
          </cell>
          <cell r="BN1204">
            <v>0</v>
          </cell>
        </row>
        <row r="1205">
          <cell r="BE1205">
            <v>0</v>
          </cell>
          <cell r="BI1205">
            <v>0</v>
          </cell>
          <cell r="BJ1205">
            <v>0</v>
          </cell>
          <cell r="BK1205">
            <v>0</v>
          </cell>
          <cell r="BL1205">
            <v>0</v>
          </cell>
          <cell r="BM1205">
            <v>0</v>
          </cell>
          <cell r="BN1205">
            <v>0</v>
          </cell>
        </row>
        <row r="1206">
          <cell r="BE1206">
            <v>0</v>
          </cell>
          <cell r="BI1206">
            <v>0</v>
          </cell>
          <cell r="BJ1206">
            <v>0</v>
          </cell>
          <cell r="BK1206">
            <v>0</v>
          </cell>
          <cell r="BL1206">
            <v>0</v>
          </cell>
          <cell r="BM1206">
            <v>0</v>
          </cell>
          <cell r="BN1206">
            <v>0</v>
          </cell>
        </row>
        <row r="1207">
          <cell r="BE1207">
            <v>0</v>
          </cell>
          <cell r="BI1207">
            <v>0</v>
          </cell>
          <cell r="BJ1207">
            <v>0</v>
          </cell>
          <cell r="BK1207">
            <v>0</v>
          </cell>
          <cell r="BL1207">
            <v>0</v>
          </cell>
          <cell r="BM1207">
            <v>0</v>
          </cell>
          <cell r="BN1207">
            <v>0</v>
          </cell>
        </row>
        <row r="1208">
          <cell r="BE1208">
            <v>0</v>
          </cell>
          <cell r="BI1208">
            <v>0</v>
          </cell>
          <cell r="BJ1208">
            <v>0</v>
          </cell>
          <cell r="BK1208">
            <v>0</v>
          </cell>
          <cell r="BL1208">
            <v>0</v>
          </cell>
          <cell r="BM1208">
            <v>0</v>
          </cell>
          <cell r="BN1208">
            <v>0</v>
          </cell>
        </row>
        <row r="1209">
          <cell r="BE1209">
            <v>0</v>
          </cell>
          <cell r="BI1209">
            <v>0</v>
          </cell>
          <cell r="BJ1209">
            <v>0</v>
          </cell>
          <cell r="BK1209">
            <v>0</v>
          </cell>
          <cell r="BL1209">
            <v>0</v>
          </cell>
          <cell r="BM1209">
            <v>0</v>
          </cell>
          <cell r="BN1209">
            <v>0</v>
          </cell>
        </row>
        <row r="1210">
          <cell r="BE1210">
            <v>0</v>
          </cell>
          <cell r="BI1210">
            <v>0</v>
          </cell>
          <cell r="BJ1210">
            <v>0</v>
          </cell>
          <cell r="BK1210">
            <v>0</v>
          </cell>
          <cell r="BL1210">
            <v>0</v>
          </cell>
          <cell r="BM1210">
            <v>0</v>
          </cell>
          <cell r="BN1210">
            <v>0</v>
          </cell>
        </row>
        <row r="1211">
          <cell r="BE1211">
            <v>0</v>
          </cell>
          <cell r="BI1211">
            <v>0</v>
          </cell>
          <cell r="BJ1211">
            <v>0</v>
          </cell>
          <cell r="BK1211">
            <v>0</v>
          </cell>
          <cell r="BL1211">
            <v>0</v>
          </cell>
          <cell r="BM1211">
            <v>0</v>
          </cell>
          <cell r="BN1211">
            <v>0</v>
          </cell>
        </row>
        <row r="1212">
          <cell r="BE1212">
            <v>0</v>
          </cell>
          <cell r="BI1212">
            <v>0</v>
          </cell>
          <cell r="BJ1212">
            <v>0</v>
          </cell>
          <cell r="BK1212">
            <v>0</v>
          </cell>
          <cell r="BL1212">
            <v>0</v>
          </cell>
          <cell r="BM1212">
            <v>0</v>
          </cell>
          <cell r="BN1212">
            <v>0</v>
          </cell>
        </row>
        <row r="1213">
          <cell r="BE1213">
            <v>0</v>
          </cell>
          <cell r="BI1213">
            <v>0</v>
          </cell>
          <cell r="BJ1213">
            <v>0</v>
          </cell>
          <cell r="BK1213">
            <v>0</v>
          </cell>
          <cell r="BL1213">
            <v>0</v>
          </cell>
          <cell r="BM1213">
            <v>0</v>
          </cell>
          <cell r="BN1213">
            <v>0</v>
          </cell>
        </row>
        <row r="1214">
          <cell r="BE1214">
            <v>0</v>
          </cell>
          <cell r="BI1214">
            <v>0</v>
          </cell>
          <cell r="BJ1214">
            <v>0</v>
          </cell>
          <cell r="BK1214">
            <v>0</v>
          </cell>
          <cell r="BL1214">
            <v>0</v>
          </cell>
          <cell r="BM1214">
            <v>0</v>
          </cell>
          <cell r="BN1214">
            <v>0</v>
          </cell>
        </row>
        <row r="1215">
          <cell r="BE1215">
            <v>0</v>
          </cell>
          <cell r="BI1215">
            <v>0</v>
          </cell>
          <cell r="BJ1215">
            <v>0</v>
          </cell>
          <cell r="BK1215">
            <v>0</v>
          </cell>
          <cell r="BL1215">
            <v>0</v>
          </cell>
          <cell r="BM1215">
            <v>0</v>
          </cell>
          <cell r="BN1215">
            <v>0</v>
          </cell>
        </row>
        <row r="1216">
          <cell r="BE1216">
            <v>0</v>
          </cell>
          <cell r="BI1216">
            <v>0</v>
          </cell>
          <cell r="BJ1216">
            <v>0</v>
          </cell>
          <cell r="BK1216">
            <v>0</v>
          </cell>
          <cell r="BL1216">
            <v>0</v>
          </cell>
          <cell r="BM1216">
            <v>0</v>
          </cell>
          <cell r="BN1216">
            <v>0</v>
          </cell>
        </row>
        <row r="1217">
          <cell r="BE1217">
            <v>0</v>
          </cell>
          <cell r="BI1217">
            <v>0</v>
          </cell>
          <cell r="BJ1217">
            <v>0</v>
          </cell>
          <cell r="BK1217">
            <v>0</v>
          </cell>
          <cell r="BL1217">
            <v>0</v>
          </cell>
          <cell r="BM1217">
            <v>0</v>
          </cell>
          <cell r="BN1217">
            <v>0</v>
          </cell>
        </row>
        <row r="1218">
          <cell r="BE1218">
            <v>0</v>
          </cell>
          <cell r="BI1218">
            <v>0</v>
          </cell>
          <cell r="BJ1218">
            <v>0</v>
          </cell>
          <cell r="BK1218">
            <v>0</v>
          </cell>
          <cell r="BL1218">
            <v>0</v>
          </cell>
          <cell r="BM1218">
            <v>0</v>
          </cell>
          <cell r="BN1218">
            <v>0</v>
          </cell>
        </row>
        <row r="1219">
          <cell r="BE1219">
            <v>0</v>
          </cell>
          <cell r="BI1219">
            <v>0</v>
          </cell>
          <cell r="BJ1219">
            <v>0</v>
          </cell>
          <cell r="BK1219">
            <v>0</v>
          </cell>
          <cell r="BL1219">
            <v>0</v>
          </cell>
          <cell r="BM1219">
            <v>0</v>
          </cell>
          <cell r="BN1219">
            <v>0</v>
          </cell>
        </row>
        <row r="1220">
          <cell r="BE1220">
            <v>0</v>
          </cell>
          <cell r="BI1220">
            <v>0</v>
          </cell>
          <cell r="BJ1220">
            <v>0</v>
          </cell>
          <cell r="BK1220">
            <v>0</v>
          </cell>
          <cell r="BL1220">
            <v>0</v>
          </cell>
          <cell r="BM1220">
            <v>0</v>
          </cell>
          <cell r="BN1220">
            <v>0</v>
          </cell>
        </row>
        <row r="1221">
          <cell r="BE1221">
            <v>0</v>
          </cell>
          <cell r="BI1221">
            <v>0</v>
          </cell>
          <cell r="BJ1221">
            <v>0</v>
          </cell>
          <cell r="BK1221">
            <v>0</v>
          </cell>
          <cell r="BL1221">
            <v>0</v>
          </cell>
          <cell r="BM1221">
            <v>0</v>
          </cell>
          <cell r="BN1221">
            <v>0</v>
          </cell>
        </row>
        <row r="1222">
          <cell r="BE1222">
            <v>0</v>
          </cell>
          <cell r="BI1222">
            <v>0</v>
          </cell>
          <cell r="BJ1222">
            <v>0</v>
          </cell>
          <cell r="BK1222">
            <v>0</v>
          </cell>
          <cell r="BL1222">
            <v>0</v>
          </cell>
          <cell r="BM1222">
            <v>0</v>
          </cell>
          <cell r="BN1222">
            <v>0</v>
          </cell>
        </row>
        <row r="1223">
          <cell r="BE1223">
            <v>0</v>
          </cell>
          <cell r="BI1223">
            <v>0</v>
          </cell>
          <cell r="BJ1223">
            <v>0</v>
          </cell>
          <cell r="BK1223">
            <v>0</v>
          </cell>
          <cell r="BL1223">
            <v>0</v>
          </cell>
          <cell r="BM1223">
            <v>0</v>
          </cell>
          <cell r="BN1223">
            <v>0</v>
          </cell>
        </row>
        <row r="1224">
          <cell r="BE1224">
            <v>0</v>
          </cell>
          <cell r="BI1224">
            <v>0</v>
          </cell>
          <cell r="BJ1224">
            <v>0</v>
          </cell>
          <cell r="BK1224">
            <v>0</v>
          </cell>
          <cell r="BL1224">
            <v>0</v>
          </cell>
          <cell r="BM1224">
            <v>0</v>
          </cell>
          <cell r="BN1224">
            <v>0</v>
          </cell>
        </row>
        <row r="1225">
          <cell r="BE1225">
            <v>0</v>
          </cell>
          <cell r="BI1225">
            <v>0</v>
          </cell>
          <cell r="BJ1225">
            <v>0</v>
          </cell>
          <cell r="BK1225">
            <v>0</v>
          </cell>
          <cell r="BL1225">
            <v>0</v>
          </cell>
          <cell r="BM1225">
            <v>0</v>
          </cell>
          <cell r="BN1225">
            <v>0</v>
          </cell>
        </row>
        <row r="1226">
          <cell r="BE1226">
            <v>0</v>
          </cell>
          <cell r="BI1226">
            <v>0</v>
          </cell>
          <cell r="BJ1226">
            <v>0</v>
          </cell>
          <cell r="BK1226">
            <v>0</v>
          </cell>
          <cell r="BL1226">
            <v>0</v>
          </cell>
          <cell r="BM1226">
            <v>0</v>
          </cell>
          <cell r="BN1226">
            <v>0</v>
          </cell>
        </row>
        <row r="1227">
          <cell r="BE1227">
            <v>0</v>
          </cell>
          <cell r="BI1227">
            <v>0</v>
          </cell>
          <cell r="BJ1227">
            <v>0</v>
          </cell>
          <cell r="BK1227">
            <v>0</v>
          </cell>
          <cell r="BL1227">
            <v>0</v>
          </cell>
          <cell r="BM1227">
            <v>0</v>
          </cell>
          <cell r="BN1227">
            <v>0</v>
          </cell>
        </row>
        <row r="1228">
          <cell r="BE1228">
            <v>0</v>
          </cell>
          <cell r="BI1228">
            <v>0</v>
          </cell>
          <cell r="BJ1228">
            <v>0</v>
          </cell>
          <cell r="BK1228">
            <v>0</v>
          </cell>
          <cell r="BL1228">
            <v>0</v>
          </cell>
          <cell r="BM1228">
            <v>0</v>
          </cell>
          <cell r="BN1228">
            <v>0</v>
          </cell>
        </row>
        <row r="1229">
          <cell r="BE1229">
            <v>0</v>
          </cell>
          <cell r="BI1229">
            <v>0</v>
          </cell>
          <cell r="BJ1229">
            <v>0</v>
          </cell>
          <cell r="BK1229">
            <v>0</v>
          </cell>
          <cell r="BL1229">
            <v>0</v>
          </cell>
          <cell r="BM1229">
            <v>0</v>
          </cell>
          <cell r="BN1229">
            <v>0</v>
          </cell>
        </row>
        <row r="1230">
          <cell r="BE1230">
            <v>0</v>
          </cell>
          <cell r="BI1230">
            <v>0</v>
          </cell>
          <cell r="BJ1230">
            <v>0</v>
          </cell>
          <cell r="BK1230">
            <v>0</v>
          </cell>
          <cell r="BL1230">
            <v>0</v>
          </cell>
          <cell r="BM1230">
            <v>0</v>
          </cell>
          <cell r="BN1230">
            <v>0</v>
          </cell>
        </row>
        <row r="1231">
          <cell r="BE1231">
            <v>0</v>
          </cell>
          <cell r="BI1231">
            <v>0</v>
          </cell>
          <cell r="BJ1231">
            <v>0</v>
          </cell>
          <cell r="BK1231">
            <v>0</v>
          </cell>
          <cell r="BL1231">
            <v>0</v>
          </cell>
          <cell r="BM1231">
            <v>0</v>
          </cell>
          <cell r="BN1231">
            <v>0</v>
          </cell>
        </row>
        <row r="1232">
          <cell r="BE1232">
            <v>0</v>
          </cell>
          <cell r="BI1232">
            <v>0</v>
          </cell>
          <cell r="BJ1232">
            <v>0</v>
          </cell>
          <cell r="BK1232">
            <v>0</v>
          </cell>
          <cell r="BL1232">
            <v>0</v>
          </cell>
          <cell r="BM1232">
            <v>0</v>
          </cell>
          <cell r="BN1232">
            <v>0</v>
          </cell>
        </row>
        <row r="1233">
          <cell r="BE1233">
            <v>0</v>
          </cell>
          <cell r="BI1233">
            <v>0</v>
          </cell>
          <cell r="BJ1233">
            <v>0</v>
          </cell>
          <cell r="BK1233">
            <v>0</v>
          </cell>
          <cell r="BL1233">
            <v>0</v>
          </cell>
          <cell r="BM1233">
            <v>0</v>
          </cell>
          <cell r="BN1233">
            <v>0</v>
          </cell>
        </row>
        <row r="1234">
          <cell r="BE1234">
            <v>0</v>
          </cell>
          <cell r="BI1234">
            <v>0</v>
          </cell>
          <cell r="BJ1234">
            <v>0</v>
          </cell>
          <cell r="BK1234">
            <v>0</v>
          </cell>
          <cell r="BL1234">
            <v>0</v>
          </cell>
          <cell r="BM1234">
            <v>0</v>
          </cell>
          <cell r="BN1234">
            <v>0</v>
          </cell>
        </row>
        <row r="1235">
          <cell r="BE1235">
            <v>0</v>
          </cell>
          <cell r="BI1235">
            <v>0</v>
          </cell>
          <cell r="BJ1235">
            <v>0</v>
          </cell>
          <cell r="BK1235">
            <v>0</v>
          </cell>
          <cell r="BL1235">
            <v>0</v>
          </cell>
          <cell r="BM1235">
            <v>0</v>
          </cell>
          <cell r="BN1235">
            <v>0</v>
          </cell>
        </row>
        <row r="1236">
          <cell r="BE1236">
            <v>0</v>
          </cell>
          <cell r="BI1236">
            <v>0</v>
          </cell>
          <cell r="BJ1236">
            <v>0</v>
          </cell>
          <cell r="BK1236">
            <v>0</v>
          </cell>
          <cell r="BL1236">
            <v>0</v>
          </cell>
          <cell r="BM1236">
            <v>0</v>
          </cell>
          <cell r="BN1236">
            <v>0</v>
          </cell>
        </row>
        <row r="1237">
          <cell r="BE1237">
            <v>0</v>
          </cell>
          <cell r="BI1237">
            <v>0</v>
          </cell>
          <cell r="BJ1237">
            <v>0</v>
          </cell>
          <cell r="BK1237">
            <v>0</v>
          </cell>
          <cell r="BL1237">
            <v>0</v>
          </cell>
          <cell r="BM1237">
            <v>0</v>
          </cell>
          <cell r="BN1237">
            <v>0</v>
          </cell>
        </row>
        <row r="1238">
          <cell r="BE1238">
            <v>0</v>
          </cell>
          <cell r="BI1238">
            <v>0</v>
          </cell>
          <cell r="BJ1238">
            <v>0</v>
          </cell>
          <cell r="BK1238">
            <v>0</v>
          </cell>
          <cell r="BL1238">
            <v>0</v>
          </cell>
          <cell r="BM1238">
            <v>0</v>
          </cell>
          <cell r="BN1238">
            <v>0</v>
          </cell>
        </row>
        <row r="1239">
          <cell r="BE1239">
            <v>0</v>
          </cell>
          <cell r="BI1239">
            <v>0</v>
          </cell>
          <cell r="BJ1239">
            <v>0</v>
          </cell>
          <cell r="BK1239">
            <v>0</v>
          </cell>
          <cell r="BL1239">
            <v>0</v>
          </cell>
          <cell r="BM1239">
            <v>0</v>
          </cell>
          <cell r="BN1239">
            <v>0</v>
          </cell>
        </row>
        <row r="1240">
          <cell r="BE1240">
            <v>0</v>
          </cell>
          <cell r="BI1240">
            <v>0</v>
          </cell>
          <cell r="BJ1240">
            <v>0</v>
          </cell>
          <cell r="BK1240">
            <v>0</v>
          </cell>
          <cell r="BL1240">
            <v>0</v>
          </cell>
          <cell r="BM1240">
            <v>0</v>
          </cell>
          <cell r="BN1240">
            <v>0</v>
          </cell>
        </row>
        <row r="1241">
          <cell r="BE1241">
            <v>0</v>
          </cell>
          <cell r="BI1241">
            <v>0</v>
          </cell>
          <cell r="BJ1241">
            <v>0</v>
          </cell>
          <cell r="BK1241">
            <v>0</v>
          </cell>
          <cell r="BL1241">
            <v>0</v>
          </cell>
          <cell r="BM1241">
            <v>0</v>
          </cell>
          <cell r="BN1241">
            <v>0</v>
          </cell>
        </row>
        <row r="1242">
          <cell r="BE1242">
            <v>0</v>
          </cell>
          <cell r="BI1242">
            <v>0</v>
          </cell>
          <cell r="BJ1242">
            <v>0</v>
          </cell>
          <cell r="BK1242">
            <v>0</v>
          </cell>
          <cell r="BL1242">
            <v>0</v>
          </cell>
          <cell r="BM1242">
            <v>0</v>
          </cell>
          <cell r="BN1242">
            <v>0</v>
          </cell>
        </row>
        <row r="1243">
          <cell r="BE1243">
            <v>0</v>
          </cell>
          <cell r="BI1243">
            <v>0</v>
          </cell>
          <cell r="BJ1243">
            <v>0</v>
          </cell>
          <cell r="BK1243">
            <v>0</v>
          </cell>
          <cell r="BL1243">
            <v>0</v>
          </cell>
          <cell r="BM1243">
            <v>0</v>
          </cell>
          <cell r="BN1243">
            <v>0</v>
          </cell>
        </row>
        <row r="1244">
          <cell r="BE1244">
            <v>0</v>
          </cell>
          <cell r="BI1244">
            <v>0</v>
          </cell>
          <cell r="BJ1244">
            <v>0</v>
          </cell>
          <cell r="BK1244">
            <v>0</v>
          </cell>
          <cell r="BL1244">
            <v>0</v>
          </cell>
          <cell r="BM1244">
            <v>0</v>
          </cell>
          <cell r="BN1244">
            <v>0</v>
          </cell>
        </row>
        <row r="1245">
          <cell r="BE1245">
            <v>0</v>
          </cell>
          <cell r="BI1245">
            <v>0</v>
          </cell>
          <cell r="BJ1245">
            <v>0</v>
          </cell>
          <cell r="BK1245">
            <v>0</v>
          </cell>
          <cell r="BL1245">
            <v>0</v>
          </cell>
          <cell r="BM1245">
            <v>0</v>
          </cell>
          <cell r="BN1245">
            <v>0</v>
          </cell>
        </row>
        <row r="1246">
          <cell r="BE1246">
            <v>0</v>
          </cell>
          <cell r="BI1246">
            <v>0</v>
          </cell>
          <cell r="BJ1246">
            <v>0</v>
          </cell>
          <cell r="BK1246">
            <v>0</v>
          </cell>
          <cell r="BL1246">
            <v>0</v>
          </cell>
          <cell r="BM1246">
            <v>0</v>
          </cell>
          <cell r="BN1246">
            <v>0</v>
          </cell>
        </row>
        <row r="1247">
          <cell r="BE1247">
            <v>0</v>
          </cell>
          <cell r="BI1247">
            <v>0</v>
          </cell>
          <cell r="BJ1247">
            <v>0</v>
          </cell>
          <cell r="BK1247">
            <v>0</v>
          </cell>
          <cell r="BL1247">
            <v>0</v>
          </cell>
          <cell r="BM1247">
            <v>0</v>
          </cell>
          <cell r="BN1247">
            <v>0</v>
          </cell>
        </row>
        <row r="1248">
          <cell r="BE1248">
            <v>0</v>
          </cell>
          <cell r="BI1248">
            <v>0</v>
          </cell>
          <cell r="BJ1248">
            <v>0</v>
          </cell>
          <cell r="BK1248">
            <v>0</v>
          </cell>
          <cell r="BL1248">
            <v>0</v>
          </cell>
          <cell r="BM1248">
            <v>0</v>
          </cell>
          <cell r="BN1248">
            <v>0</v>
          </cell>
        </row>
        <row r="1249">
          <cell r="BE1249">
            <v>0</v>
          </cell>
          <cell r="BI1249">
            <v>0</v>
          </cell>
          <cell r="BJ1249">
            <v>0</v>
          </cell>
          <cell r="BK1249">
            <v>0</v>
          </cell>
          <cell r="BL1249">
            <v>0</v>
          </cell>
          <cell r="BM1249">
            <v>0</v>
          </cell>
          <cell r="BN1249">
            <v>0</v>
          </cell>
        </row>
        <row r="1250">
          <cell r="BE1250">
            <v>0</v>
          </cell>
          <cell r="BI1250">
            <v>0</v>
          </cell>
          <cell r="BJ1250">
            <v>0</v>
          </cell>
          <cell r="BK1250">
            <v>0</v>
          </cell>
          <cell r="BL1250">
            <v>0</v>
          </cell>
          <cell r="BM1250">
            <v>0</v>
          </cell>
          <cell r="BN1250">
            <v>0</v>
          </cell>
        </row>
        <row r="1251">
          <cell r="BE1251">
            <v>0</v>
          </cell>
          <cell r="BI1251">
            <v>0</v>
          </cell>
          <cell r="BJ1251">
            <v>0</v>
          </cell>
          <cell r="BK1251">
            <v>0</v>
          </cell>
          <cell r="BL1251">
            <v>0</v>
          </cell>
          <cell r="BM1251">
            <v>0</v>
          </cell>
          <cell r="BN1251">
            <v>0</v>
          </cell>
        </row>
        <row r="1252">
          <cell r="BE1252">
            <v>0</v>
          </cell>
          <cell r="BI1252">
            <v>0</v>
          </cell>
          <cell r="BJ1252">
            <v>0</v>
          </cell>
          <cell r="BK1252">
            <v>0</v>
          </cell>
          <cell r="BL1252">
            <v>0</v>
          </cell>
          <cell r="BM1252">
            <v>0</v>
          </cell>
          <cell r="BN1252">
            <v>0</v>
          </cell>
        </row>
        <row r="1253">
          <cell r="BE1253">
            <v>0</v>
          </cell>
          <cell r="BI1253">
            <v>0</v>
          </cell>
          <cell r="BJ1253">
            <v>0</v>
          </cell>
          <cell r="BK1253">
            <v>0</v>
          </cell>
          <cell r="BL1253">
            <v>0</v>
          </cell>
          <cell r="BM1253">
            <v>0</v>
          </cell>
          <cell r="BN1253">
            <v>0</v>
          </cell>
        </row>
        <row r="1254">
          <cell r="BE1254">
            <v>0</v>
          </cell>
          <cell r="BI1254">
            <v>0</v>
          </cell>
          <cell r="BJ1254">
            <v>0</v>
          </cell>
          <cell r="BK1254">
            <v>0</v>
          </cell>
          <cell r="BL1254">
            <v>0</v>
          </cell>
          <cell r="BM1254">
            <v>0</v>
          </cell>
          <cell r="BN1254">
            <v>0</v>
          </cell>
        </row>
        <row r="1255">
          <cell r="BE1255">
            <v>0</v>
          </cell>
          <cell r="BI1255">
            <v>0</v>
          </cell>
          <cell r="BJ1255">
            <v>0</v>
          </cell>
          <cell r="BK1255">
            <v>0</v>
          </cell>
          <cell r="BL1255">
            <v>0</v>
          </cell>
          <cell r="BM1255">
            <v>0</v>
          </cell>
          <cell r="BN1255">
            <v>0</v>
          </cell>
        </row>
        <row r="1256">
          <cell r="BE1256">
            <v>0</v>
          </cell>
          <cell r="BI1256">
            <v>0</v>
          </cell>
          <cell r="BJ1256">
            <v>0</v>
          </cell>
          <cell r="BK1256">
            <v>0</v>
          </cell>
          <cell r="BL1256">
            <v>0</v>
          </cell>
          <cell r="BM1256">
            <v>0</v>
          </cell>
          <cell r="BN1256">
            <v>0</v>
          </cell>
        </row>
        <row r="1257">
          <cell r="BE1257">
            <v>0</v>
          </cell>
          <cell r="BI1257">
            <v>0</v>
          </cell>
          <cell r="BJ1257">
            <v>0</v>
          </cell>
          <cell r="BK1257">
            <v>0</v>
          </cell>
          <cell r="BL1257">
            <v>0</v>
          </cell>
          <cell r="BM1257">
            <v>0</v>
          </cell>
          <cell r="BN1257">
            <v>0</v>
          </cell>
        </row>
        <row r="1258">
          <cell r="BE1258">
            <v>0</v>
          </cell>
          <cell r="BI1258">
            <v>0</v>
          </cell>
          <cell r="BJ1258">
            <v>0</v>
          </cell>
          <cell r="BK1258">
            <v>0</v>
          </cell>
          <cell r="BL1258">
            <v>0</v>
          </cell>
          <cell r="BM1258">
            <v>0</v>
          </cell>
          <cell r="BN1258">
            <v>0</v>
          </cell>
        </row>
        <row r="1259">
          <cell r="BE1259">
            <v>0</v>
          </cell>
          <cell r="BI1259">
            <v>0</v>
          </cell>
          <cell r="BJ1259">
            <v>0</v>
          </cell>
          <cell r="BK1259">
            <v>0</v>
          </cell>
          <cell r="BL1259">
            <v>0</v>
          </cell>
          <cell r="BM1259">
            <v>0</v>
          </cell>
          <cell r="BN1259">
            <v>0</v>
          </cell>
        </row>
        <row r="1260">
          <cell r="BE1260">
            <v>0</v>
          </cell>
          <cell r="BI1260">
            <v>0</v>
          </cell>
          <cell r="BJ1260">
            <v>0</v>
          </cell>
          <cell r="BK1260">
            <v>0</v>
          </cell>
          <cell r="BL1260">
            <v>0</v>
          </cell>
          <cell r="BM1260">
            <v>0</v>
          </cell>
          <cell r="BN1260">
            <v>0</v>
          </cell>
        </row>
        <row r="1261">
          <cell r="BE1261">
            <v>0</v>
          </cell>
          <cell r="BI1261">
            <v>0</v>
          </cell>
          <cell r="BJ1261">
            <v>0</v>
          </cell>
          <cell r="BK1261">
            <v>0</v>
          </cell>
          <cell r="BL1261">
            <v>0</v>
          </cell>
          <cell r="BM1261">
            <v>0</v>
          </cell>
          <cell r="BN1261">
            <v>0</v>
          </cell>
        </row>
        <row r="1262">
          <cell r="BE1262">
            <v>0</v>
          </cell>
          <cell r="BI1262">
            <v>0</v>
          </cell>
          <cell r="BJ1262">
            <v>0</v>
          </cell>
          <cell r="BK1262">
            <v>0</v>
          </cell>
          <cell r="BL1262">
            <v>0</v>
          </cell>
          <cell r="BM1262">
            <v>0</v>
          </cell>
          <cell r="BN1262">
            <v>0</v>
          </cell>
        </row>
        <row r="1263">
          <cell r="BE1263">
            <v>0</v>
          </cell>
          <cell r="BI1263">
            <v>0</v>
          </cell>
          <cell r="BJ1263">
            <v>0</v>
          </cell>
          <cell r="BK1263">
            <v>0</v>
          </cell>
          <cell r="BL1263">
            <v>0</v>
          </cell>
          <cell r="BM1263">
            <v>0</v>
          </cell>
          <cell r="BN1263">
            <v>0</v>
          </cell>
        </row>
        <row r="1264">
          <cell r="BE1264">
            <v>0</v>
          </cell>
          <cell r="BI1264">
            <v>0</v>
          </cell>
          <cell r="BJ1264">
            <v>0</v>
          </cell>
          <cell r="BK1264">
            <v>0</v>
          </cell>
          <cell r="BL1264">
            <v>0</v>
          </cell>
          <cell r="BM1264">
            <v>0</v>
          </cell>
          <cell r="BN1264">
            <v>0</v>
          </cell>
        </row>
        <row r="1265">
          <cell r="BE1265">
            <v>0</v>
          </cell>
          <cell r="BI1265">
            <v>0</v>
          </cell>
          <cell r="BJ1265">
            <v>0</v>
          </cell>
          <cell r="BK1265">
            <v>0</v>
          </cell>
          <cell r="BL1265">
            <v>0</v>
          </cell>
          <cell r="BM1265">
            <v>0</v>
          </cell>
          <cell r="BN1265">
            <v>0</v>
          </cell>
        </row>
        <row r="1266">
          <cell r="BE1266">
            <v>0</v>
          </cell>
          <cell r="BI1266">
            <v>0</v>
          </cell>
          <cell r="BJ1266">
            <v>0</v>
          </cell>
          <cell r="BK1266">
            <v>0</v>
          </cell>
          <cell r="BL1266">
            <v>0</v>
          </cell>
          <cell r="BM1266">
            <v>0</v>
          </cell>
          <cell r="BN1266">
            <v>0</v>
          </cell>
        </row>
        <row r="1267">
          <cell r="BE1267">
            <v>0</v>
          </cell>
          <cell r="BI1267">
            <v>0</v>
          </cell>
          <cell r="BJ1267">
            <v>0</v>
          </cell>
          <cell r="BK1267">
            <v>0</v>
          </cell>
          <cell r="BL1267">
            <v>0</v>
          </cell>
          <cell r="BM1267">
            <v>0</v>
          </cell>
          <cell r="BN1267">
            <v>0</v>
          </cell>
        </row>
        <row r="1268">
          <cell r="BE1268">
            <v>0</v>
          </cell>
          <cell r="BI1268">
            <v>0</v>
          </cell>
          <cell r="BJ1268">
            <v>0</v>
          </cell>
          <cell r="BK1268">
            <v>0</v>
          </cell>
          <cell r="BL1268">
            <v>0</v>
          </cell>
          <cell r="BM1268">
            <v>0</v>
          </cell>
          <cell r="BN1268">
            <v>0</v>
          </cell>
        </row>
        <row r="1269">
          <cell r="BE1269">
            <v>0</v>
          </cell>
          <cell r="BI1269">
            <v>0</v>
          </cell>
          <cell r="BJ1269">
            <v>0</v>
          </cell>
          <cell r="BK1269">
            <v>0</v>
          </cell>
          <cell r="BL1269">
            <v>0</v>
          </cell>
          <cell r="BM1269">
            <v>0</v>
          </cell>
          <cell r="BN1269">
            <v>0</v>
          </cell>
        </row>
        <row r="1270">
          <cell r="BE1270">
            <v>0</v>
          </cell>
          <cell r="BI1270">
            <v>0</v>
          </cell>
          <cell r="BJ1270">
            <v>0</v>
          </cell>
          <cell r="BK1270">
            <v>0</v>
          </cell>
          <cell r="BL1270">
            <v>0</v>
          </cell>
          <cell r="BM1270">
            <v>0</v>
          </cell>
          <cell r="BN1270">
            <v>0</v>
          </cell>
        </row>
        <row r="1271">
          <cell r="BE1271">
            <v>0</v>
          </cell>
          <cell r="BI1271">
            <v>0</v>
          </cell>
          <cell r="BJ1271">
            <v>0</v>
          </cell>
          <cell r="BK1271">
            <v>0</v>
          </cell>
          <cell r="BL1271">
            <v>0</v>
          </cell>
          <cell r="BM1271">
            <v>0</v>
          </cell>
          <cell r="BN1271">
            <v>0</v>
          </cell>
        </row>
        <row r="1272">
          <cell r="BE1272">
            <v>0</v>
          </cell>
          <cell r="BI1272">
            <v>0</v>
          </cell>
          <cell r="BJ1272">
            <v>0</v>
          </cell>
          <cell r="BK1272">
            <v>0</v>
          </cell>
          <cell r="BL1272">
            <v>0</v>
          </cell>
          <cell r="BM1272">
            <v>0</v>
          </cell>
          <cell r="BN1272">
            <v>0</v>
          </cell>
        </row>
        <row r="1273">
          <cell r="BE1273">
            <v>0</v>
          </cell>
          <cell r="BI1273">
            <v>0</v>
          </cell>
          <cell r="BJ1273">
            <v>0</v>
          </cell>
          <cell r="BK1273">
            <v>0</v>
          </cell>
          <cell r="BL1273">
            <v>0</v>
          </cell>
          <cell r="BM1273">
            <v>0</v>
          </cell>
          <cell r="BN1273">
            <v>0</v>
          </cell>
        </row>
        <row r="1274">
          <cell r="BE1274">
            <v>0</v>
          </cell>
          <cell r="BI1274">
            <v>0</v>
          </cell>
          <cell r="BJ1274">
            <v>0</v>
          </cell>
          <cell r="BK1274">
            <v>0</v>
          </cell>
          <cell r="BL1274">
            <v>0</v>
          </cell>
          <cell r="BM1274">
            <v>0</v>
          </cell>
          <cell r="BN1274">
            <v>0</v>
          </cell>
        </row>
        <row r="1275">
          <cell r="BE1275">
            <v>0</v>
          </cell>
          <cell r="BI1275">
            <v>0</v>
          </cell>
          <cell r="BJ1275">
            <v>0</v>
          </cell>
          <cell r="BK1275">
            <v>0</v>
          </cell>
          <cell r="BL1275">
            <v>0</v>
          </cell>
          <cell r="BM1275">
            <v>0</v>
          </cell>
          <cell r="BN1275">
            <v>0</v>
          </cell>
        </row>
        <row r="1276">
          <cell r="BE1276">
            <v>0</v>
          </cell>
          <cell r="BI1276">
            <v>0</v>
          </cell>
          <cell r="BJ1276">
            <v>0</v>
          </cell>
          <cell r="BK1276">
            <v>0</v>
          </cell>
          <cell r="BL1276">
            <v>0</v>
          </cell>
          <cell r="BM1276">
            <v>0</v>
          </cell>
          <cell r="BN1276">
            <v>0</v>
          </cell>
        </row>
        <row r="1277">
          <cell r="BE1277">
            <v>0</v>
          </cell>
          <cell r="BI1277">
            <v>0</v>
          </cell>
          <cell r="BJ1277">
            <v>0</v>
          </cell>
          <cell r="BK1277">
            <v>0</v>
          </cell>
          <cell r="BL1277">
            <v>0</v>
          </cell>
          <cell r="BM1277">
            <v>0</v>
          </cell>
          <cell r="BN1277">
            <v>0</v>
          </cell>
        </row>
        <row r="1278">
          <cell r="BE1278">
            <v>0</v>
          </cell>
          <cell r="BI1278">
            <v>0</v>
          </cell>
          <cell r="BJ1278">
            <v>0</v>
          </cell>
          <cell r="BK1278">
            <v>0</v>
          </cell>
          <cell r="BL1278">
            <v>0</v>
          </cell>
          <cell r="BM1278">
            <v>0</v>
          </cell>
          <cell r="BN1278">
            <v>0</v>
          </cell>
        </row>
        <row r="1279">
          <cell r="BE1279">
            <v>0</v>
          </cell>
          <cell r="BI1279">
            <v>0</v>
          </cell>
          <cell r="BJ1279">
            <v>0</v>
          </cell>
          <cell r="BK1279">
            <v>0</v>
          </cell>
          <cell r="BL1279">
            <v>0</v>
          </cell>
          <cell r="BM1279">
            <v>0</v>
          </cell>
          <cell r="BN1279">
            <v>0</v>
          </cell>
        </row>
        <row r="1280">
          <cell r="BE1280">
            <v>0</v>
          </cell>
          <cell r="BI1280">
            <v>0</v>
          </cell>
          <cell r="BJ1280">
            <v>0</v>
          </cell>
          <cell r="BK1280">
            <v>0</v>
          </cell>
          <cell r="BL1280">
            <v>0</v>
          </cell>
          <cell r="BM1280">
            <v>0</v>
          </cell>
          <cell r="BN1280">
            <v>0</v>
          </cell>
        </row>
        <row r="1281">
          <cell r="BE1281">
            <v>0</v>
          </cell>
          <cell r="BI1281">
            <v>0</v>
          </cell>
          <cell r="BJ1281">
            <v>0</v>
          </cell>
          <cell r="BK1281">
            <v>0</v>
          </cell>
          <cell r="BL1281">
            <v>0</v>
          </cell>
          <cell r="BM1281">
            <v>0</v>
          </cell>
          <cell r="BN1281">
            <v>0</v>
          </cell>
        </row>
        <row r="1282">
          <cell r="BE1282">
            <v>0</v>
          </cell>
          <cell r="BI1282">
            <v>0</v>
          </cell>
          <cell r="BJ1282">
            <v>0</v>
          </cell>
          <cell r="BK1282">
            <v>0</v>
          </cell>
          <cell r="BL1282">
            <v>0</v>
          </cell>
          <cell r="BM1282">
            <v>0</v>
          </cell>
          <cell r="BN1282">
            <v>0</v>
          </cell>
        </row>
        <row r="1283">
          <cell r="BE1283">
            <v>0</v>
          </cell>
          <cell r="BI1283">
            <v>0</v>
          </cell>
          <cell r="BJ1283">
            <v>0</v>
          </cell>
          <cell r="BK1283">
            <v>0</v>
          </cell>
          <cell r="BL1283">
            <v>0</v>
          </cell>
          <cell r="BM1283">
            <v>0</v>
          </cell>
          <cell r="BN1283">
            <v>0</v>
          </cell>
        </row>
        <row r="1284">
          <cell r="BE1284">
            <v>0</v>
          </cell>
          <cell r="BI1284">
            <v>0</v>
          </cell>
          <cell r="BJ1284">
            <v>0</v>
          </cell>
          <cell r="BK1284">
            <v>0</v>
          </cell>
          <cell r="BL1284">
            <v>0</v>
          </cell>
          <cell r="BM1284">
            <v>0</v>
          </cell>
          <cell r="BN1284">
            <v>0</v>
          </cell>
        </row>
        <row r="1285">
          <cell r="BE1285">
            <v>0</v>
          </cell>
          <cell r="BI1285">
            <v>0</v>
          </cell>
          <cell r="BJ1285">
            <v>0</v>
          </cell>
          <cell r="BK1285">
            <v>0</v>
          </cell>
          <cell r="BL1285">
            <v>0</v>
          </cell>
          <cell r="BM1285">
            <v>0</v>
          </cell>
          <cell r="BN1285">
            <v>0</v>
          </cell>
        </row>
        <row r="1286">
          <cell r="BE1286">
            <v>0</v>
          </cell>
          <cell r="BI1286">
            <v>0</v>
          </cell>
          <cell r="BJ1286">
            <v>0</v>
          </cell>
          <cell r="BK1286">
            <v>0</v>
          </cell>
          <cell r="BL1286">
            <v>0</v>
          </cell>
          <cell r="BM1286">
            <v>0</v>
          </cell>
          <cell r="BN1286">
            <v>0</v>
          </cell>
        </row>
        <row r="1287">
          <cell r="BE1287">
            <v>0</v>
          </cell>
          <cell r="BI1287">
            <v>0</v>
          </cell>
          <cell r="BJ1287">
            <v>0</v>
          </cell>
          <cell r="BK1287">
            <v>0</v>
          </cell>
          <cell r="BL1287">
            <v>0</v>
          </cell>
          <cell r="BM1287">
            <v>0</v>
          </cell>
          <cell r="BN1287">
            <v>0</v>
          </cell>
        </row>
        <row r="1288">
          <cell r="BE1288">
            <v>0</v>
          </cell>
          <cell r="BI1288">
            <v>0</v>
          </cell>
          <cell r="BJ1288">
            <v>0</v>
          </cell>
          <cell r="BK1288">
            <v>0</v>
          </cell>
          <cell r="BL1288">
            <v>0</v>
          </cell>
          <cell r="BM1288">
            <v>0</v>
          </cell>
          <cell r="BN1288">
            <v>0</v>
          </cell>
        </row>
        <row r="1289">
          <cell r="BE1289">
            <v>0</v>
          </cell>
          <cell r="BI1289">
            <v>0</v>
          </cell>
          <cell r="BJ1289">
            <v>0</v>
          </cell>
          <cell r="BK1289">
            <v>0</v>
          </cell>
          <cell r="BL1289">
            <v>0</v>
          </cell>
          <cell r="BM1289">
            <v>0</v>
          </cell>
          <cell r="BN1289">
            <v>0</v>
          </cell>
        </row>
        <row r="1290">
          <cell r="BE1290">
            <v>0</v>
          </cell>
          <cell r="BI1290">
            <v>0</v>
          </cell>
          <cell r="BJ1290">
            <v>0</v>
          </cell>
          <cell r="BK1290">
            <v>0</v>
          </cell>
          <cell r="BL1290">
            <v>0</v>
          </cell>
          <cell r="BM1290">
            <v>0</v>
          </cell>
          <cell r="BN1290">
            <v>0</v>
          </cell>
        </row>
        <row r="1291">
          <cell r="BE1291">
            <v>0</v>
          </cell>
          <cell r="BI1291">
            <v>0</v>
          </cell>
          <cell r="BJ1291">
            <v>0</v>
          </cell>
          <cell r="BK1291">
            <v>0</v>
          </cell>
          <cell r="BL1291">
            <v>0</v>
          </cell>
          <cell r="BM1291">
            <v>0</v>
          </cell>
          <cell r="BN1291">
            <v>0</v>
          </cell>
        </row>
        <row r="1292">
          <cell r="BE1292">
            <v>0</v>
          </cell>
          <cell r="BI1292">
            <v>0</v>
          </cell>
          <cell r="BJ1292">
            <v>0</v>
          </cell>
          <cell r="BK1292">
            <v>0</v>
          </cell>
          <cell r="BL1292">
            <v>0</v>
          </cell>
          <cell r="BM1292">
            <v>0</v>
          </cell>
          <cell r="BN1292">
            <v>0</v>
          </cell>
        </row>
        <row r="1293">
          <cell r="BE1293">
            <v>0</v>
          </cell>
          <cell r="BI1293">
            <v>0</v>
          </cell>
          <cell r="BJ1293">
            <v>0</v>
          </cell>
          <cell r="BK1293">
            <v>0</v>
          </cell>
          <cell r="BL1293">
            <v>0</v>
          </cell>
          <cell r="BM1293">
            <v>0</v>
          </cell>
          <cell r="BN1293">
            <v>0</v>
          </cell>
        </row>
        <row r="1294">
          <cell r="BE1294">
            <v>0</v>
          </cell>
          <cell r="BI1294">
            <v>0</v>
          </cell>
          <cell r="BJ1294">
            <v>0</v>
          </cell>
          <cell r="BK1294">
            <v>0</v>
          </cell>
          <cell r="BL1294">
            <v>0</v>
          </cell>
          <cell r="BM1294">
            <v>0</v>
          </cell>
          <cell r="BN1294">
            <v>0</v>
          </cell>
        </row>
        <row r="1295">
          <cell r="BE1295">
            <v>0</v>
          </cell>
          <cell r="BI1295">
            <v>0</v>
          </cell>
          <cell r="BJ1295">
            <v>0</v>
          </cell>
          <cell r="BK1295">
            <v>0</v>
          </cell>
          <cell r="BL1295">
            <v>0</v>
          </cell>
          <cell r="BM1295">
            <v>0</v>
          </cell>
          <cell r="BN1295">
            <v>0</v>
          </cell>
        </row>
        <row r="1296">
          <cell r="BE1296">
            <v>0</v>
          </cell>
          <cell r="BI1296">
            <v>0</v>
          </cell>
          <cell r="BJ1296">
            <v>0</v>
          </cell>
          <cell r="BK1296">
            <v>0</v>
          </cell>
          <cell r="BL1296">
            <v>0</v>
          </cell>
          <cell r="BM1296">
            <v>0</v>
          </cell>
          <cell r="BN1296">
            <v>0</v>
          </cell>
        </row>
        <row r="1297">
          <cell r="BE1297">
            <v>0</v>
          </cell>
          <cell r="BI1297">
            <v>0</v>
          </cell>
          <cell r="BJ1297">
            <v>0</v>
          </cell>
          <cell r="BK1297">
            <v>0</v>
          </cell>
          <cell r="BL1297">
            <v>0</v>
          </cell>
          <cell r="BM1297">
            <v>0</v>
          </cell>
          <cell r="BN1297">
            <v>0</v>
          </cell>
        </row>
        <row r="1298">
          <cell r="BE1298">
            <v>0</v>
          </cell>
          <cell r="BI1298">
            <v>0</v>
          </cell>
          <cell r="BJ1298">
            <v>0</v>
          </cell>
          <cell r="BK1298">
            <v>0</v>
          </cell>
          <cell r="BL1298">
            <v>0</v>
          </cell>
          <cell r="BM1298">
            <v>0</v>
          </cell>
          <cell r="BN1298">
            <v>0</v>
          </cell>
        </row>
        <row r="1299">
          <cell r="BE1299">
            <v>0</v>
          </cell>
          <cell r="BI1299">
            <v>0</v>
          </cell>
          <cell r="BJ1299">
            <v>0</v>
          </cell>
          <cell r="BK1299">
            <v>0</v>
          </cell>
          <cell r="BL1299">
            <v>0</v>
          </cell>
          <cell r="BM1299">
            <v>0</v>
          </cell>
          <cell r="BN1299">
            <v>0</v>
          </cell>
        </row>
        <row r="1300">
          <cell r="BE1300">
            <v>0</v>
          </cell>
          <cell r="BI1300">
            <v>0</v>
          </cell>
          <cell r="BJ1300">
            <v>0</v>
          </cell>
          <cell r="BK1300">
            <v>0</v>
          </cell>
          <cell r="BL1300">
            <v>0</v>
          </cell>
          <cell r="BM1300">
            <v>0</v>
          </cell>
          <cell r="BN1300">
            <v>0</v>
          </cell>
        </row>
        <row r="1301">
          <cell r="BE1301">
            <v>0</v>
          </cell>
          <cell r="BI1301">
            <v>0</v>
          </cell>
          <cell r="BJ1301">
            <v>0</v>
          </cell>
          <cell r="BK1301">
            <v>0</v>
          </cell>
          <cell r="BL1301">
            <v>0</v>
          </cell>
          <cell r="BM1301">
            <v>0</v>
          </cell>
          <cell r="BN1301">
            <v>0</v>
          </cell>
        </row>
        <row r="1302">
          <cell r="BE1302">
            <v>0</v>
          </cell>
          <cell r="BI1302">
            <v>0</v>
          </cell>
          <cell r="BJ1302">
            <v>0</v>
          </cell>
          <cell r="BK1302">
            <v>0</v>
          </cell>
          <cell r="BL1302">
            <v>0</v>
          </cell>
          <cell r="BM1302">
            <v>0</v>
          </cell>
          <cell r="BN1302">
            <v>0</v>
          </cell>
        </row>
        <row r="1303">
          <cell r="BE1303">
            <v>0</v>
          </cell>
          <cell r="BI1303">
            <v>0</v>
          </cell>
          <cell r="BJ1303">
            <v>0</v>
          </cell>
          <cell r="BK1303">
            <v>0</v>
          </cell>
          <cell r="BL1303">
            <v>0</v>
          </cell>
          <cell r="BM1303">
            <v>0</v>
          </cell>
          <cell r="BN1303">
            <v>0</v>
          </cell>
        </row>
        <row r="1304">
          <cell r="BE1304">
            <v>0</v>
          </cell>
          <cell r="BI1304">
            <v>0</v>
          </cell>
          <cell r="BJ1304">
            <v>0</v>
          </cell>
          <cell r="BK1304">
            <v>0</v>
          </cell>
          <cell r="BL1304">
            <v>0</v>
          </cell>
          <cell r="BM1304">
            <v>0</v>
          </cell>
          <cell r="BN1304">
            <v>0</v>
          </cell>
        </row>
        <row r="1305">
          <cell r="BE1305">
            <v>0</v>
          </cell>
          <cell r="BI1305">
            <v>0</v>
          </cell>
          <cell r="BJ1305">
            <v>0</v>
          </cell>
          <cell r="BK1305">
            <v>0</v>
          </cell>
          <cell r="BL1305">
            <v>0</v>
          </cell>
          <cell r="BM1305">
            <v>0</v>
          </cell>
          <cell r="BN1305">
            <v>0</v>
          </cell>
        </row>
        <row r="1306">
          <cell r="BE1306">
            <v>0</v>
          </cell>
          <cell r="BI1306">
            <v>0</v>
          </cell>
          <cell r="BJ1306">
            <v>0</v>
          </cell>
          <cell r="BK1306">
            <v>0</v>
          </cell>
          <cell r="BL1306">
            <v>0</v>
          </cell>
          <cell r="BM1306">
            <v>0</v>
          </cell>
          <cell r="BN1306">
            <v>0</v>
          </cell>
        </row>
        <row r="1307">
          <cell r="BE1307">
            <v>0</v>
          </cell>
          <cell r="BI1307">
            <v>0</v>
          </cell>
          <cell r="BJ1307">
            <v>0</v>
          </cell>
          <cell r="BK1307">
            <v>0</v>
          </cell>
          <cell r="BL1307">
            <v>0</v>
          </cell>
          <cell r="BM1307">
            <v>0</v>
          </cell>
          <cell r="BN1307">
            <v>0</v>
          </cell>
        </row>
        <row r="1308">
          <cell r="BE1308">
            <v>0</v>
          </cell>
          <cell r="BI1308">
            <v>0</v>
          </cell>
          <cell r="BJ1308">
            <v>0</v>
          </cell>
          <cell r="BK1308">
            <v>0</v>
          </cell>
          <cell r="BL1308">
            <v>0</v>
          </cell>
          <cell r="BM1308">
            <v>0</v>
          </cell>
          <cell r="BN1308">
            <v>0</v>
          </cell>
        </row>
        <row r="1309">
          <cell r="BE1309">
            <v>0</v>
          </cell>
          <cell r="BI1309">
            <v>0</v>
          </cell>
          <cell r="BJ1309">
            <v>0</v>
          </cell>
          <cell r="BK1309">
            <v>0</v>
          </cell>
          <cell r="BL1309">
            <v>0</v>
          </cell>
          <cell r="BM1309">
            <v>0</v>
          </cell>
          <cell r="BN1309">
            <v>0</v>
          </cell>
        </row>
        <row r="1310">
          <cell r="BE1310">
            <v>0</v>
          </cell>
          <cell r="BI1310">
            <v>0</v>
          </cell>
          <cell r="BJ1310">
            <v>0</v>
          </cell>
          <cell r="BK1310">
            <v>0</v>
          </cell>
          <cell r="BL1310">
            <v>0</v>
          </cell>
          <cell r="BM1310">
            <v>0</v>
          </cell>
          <cell r="BN1310">
            <v>0</v>
          </cell>
        </row>
        <row r="1311">
          <cell r="BE1311">
            <v>0</v>
          </cell>
          <cell r="BI1311">
            <v>0</v>
          </cell>
          <cell r="BJ1311">
            <v>0</v>
          </cell>
          <cell r="BK1311">
            <v>0</v>
          </cell>
          <cell r="BL1311">
            <v>0</v>
          </cell>
          <cell r="BM1311">
            <v>0</v>
          </cell>
          <cell r="BN1311">
            <v>0</v>
          </cell>
        </row>
        <row r="1312">
          <cell r="BE1312">
            <v>0</v>
          </cell>
          <cell r="BI1312">
            <v>0</v>
          </cell>
          <cell r="BJ1312">
            <v>0</v>
          </cell>
          <cell r="BK1312">
            <v>0</v>
          </cell>
          <cell r="BL1312">
            <v>0</v>
          </cell>
          <cell r="BM1312">
            <v>0</v>
          </cell>
          <cell r="BN1312">
            <v>0</v>
          </cell>
        </row>
        <row r="1313">
          <cell r="BE1313">
            <v>0</v>
          </cell>
          <cell r="BI1313">
            <v>0</v>
          </cell>
          <cell r="BJ1313">
            <v>0</v>
          </cell>
          <cell r="BK1313">
            <v>0</v>
          </cell>
          <cell r="BL1313">
            <v>0</v>
          </cell>
          <cell r="BM1313">
            <v>0</v>
          </cell>
          <cell r="BN1313">
            <v>0</v>
          </cell>
        </row>
        <row r="1314">
          <cell r="BE1314">
            <v>0</v>
          </cell>
          <cell r="BI1314">
            <v>0</v>
          </cell>
          <cell r="BJ1314">
            <v>0</v>
          </cell>
          <cell r="BK1314">
            <v>0</v>
          </cell>
          <cell r="BL1314">
            <v>0</v>
          </cell>
          <cell r="BM1314">
            <v>0</v>
          </cell>
          <cell r="BN1314">
            <v>0</v>
          </cell>
        </row>
        <row r="1315">
          <cell r="BE1315">
            <v>0</v>
          </cell>
          <cell r="BI1315">
            <v>0</v>
          </cell>
          <cell r="BJ1315">
            <v>0</v>
          </cell>
          <cell r="BK1315">
            <v>0</v>
          </cell>
          <cell r="BL1315">
            <v>0</v>
          </cell>
          <cell r="BM1315">
            <v>0</v>
          </cell>
          <cell r="BN1315">
            <v>0</v>
          </cell>
        </row>
        <row r="1316">
          <cell r="BE1316">
            <v>0</v>
          </cell>
          <cell r="BI1316">
            <v>0</v>
          </cell>
          <cell r="BJ1316">
            <v>0</v>
          </cell>
          <cell r="BK1316">
            <v>0</v>
          </cell>
          <cell r="BL1316">
            <v>0</v>
          </cell>
          <cell r="BM1316">
            <v>0</v>
          </cell>
          <cell r="BN1316">
            <v>0</v>
          </cell>
        </row>
        <row r="1317">
          <cell r="BE1317">
            <v>0</v>
          </cell>
          <cell r="BI1317">
            <v>0</v>
          </cell>
          <cell r="BJ1317">
            <v>0</v>
          </cell>
          <cell r="BK1317">
            <v>0</v>
          </cell>
          <cell r="BL1317">
            <v>0</v>
          </cell>
          <cell r="BM1317">
            <v>0</v>
          </cell>
          <cell r="BN1317">
            <v>0</v>
          </cell>
        </row>
        <row r="1318">
          <cell r="BE1318">
            <v>0</v>
          </cell>
          <cell r="BI1318">
            <v>0</v>
          </cell>
          <cell r="BJ1318">
            <v>0</v>
          </cell>
          <cell r="BK1318">
            <v>0</v>
          </cell>
          <cell r="BL1318">
            <v>0</v>
          </cell>
          <cell r="BM1318">
            <v>0</v>
          </cell>
          <cell r="BN1318">
            <v>0</v>
          </cell>
        </row>
        <row r="1319">
          <cell r="BE1319">
            <v>0</v>
          </cell>
          <cell r="BI1319">
            <v>0</v>
          </cell>
          <cell r="BJ1319">
            <v>0</v>
          </cell>
          <cell r="BK1319">
            <v>0</v>
          </cell>
          <cell r="BL1319">
            <v>0</v>
          </cell>
          <cell r="BM1319">
            <v>0</v>
          </cell>
          <cell r="BN1319">
            <v>0</v>
          </cell>
        </row>
        <row r="1320">
          <cell r="BE1320">
            <v>0</v>
          </cell>
          <cell r="BI1320">
            <v>0</v>
          </cell>
          <cell r="BJ1320">
            <v>0</v>
          </cell>
          <cell r="BK1320">
            <v>0</v>
          </cell>
          <cell r="BL1320">
            <v>0</v>
          </cell>
          <cell r="BM1320">
            <v>0</v>
          </cell>
          <cell r="BN1320">
            <v>0</v>
          </cell>
        </row>
        <row r="1321">
          <cell r="BE1321">
            <v>0</v>
          </cell>
          <cell r="BI1321">
            <v>0</v>
          </cell>
          <cell r="BJ1321">
            <v>0</v>
          </cell>
          <cell r="BK1321">
            <v>0</v>
          </cell>
          <cell r="BL1321">
            <v>0</v>
          </cell>
          <cell r="BM1321">
            <v>0</v>
          </cell>
          <cell r="BN1321">
            <v>0</v>
          </cell>
        </row>
        <row r="1322">
          <cell r="BE1322">
            <v>0</v>
          </cell>
          <cell r="BI1322">
            <v>0</v>
          </cell>
          <cell r="BJ1322">
            <v>0</v>
          </cell>
          <cell r="BK1322">
            <v>0</v>
          </cell>
          <cell r="BL1322">
            <v>0</v>
          </cell>
          <cell r="BM1322">
            <v>0</v>
          </cell>
          <cell r="BN1322">
            <v>0</v>
          </cell>
        </row>
        <row r="1323">
          <cell r="BE1323">
            <v>0</v>
          </cell>
          <cell r="BI1323">
            <v>0</v>
          </cell>
          <cell r="BJ1323">
            <v>0</v>
          </cell>
          <cell r="BK1323">
            <v>0</v>
          </cell>
          <cell r="BL1323">
            <v>0</v>
          </cell>
          <cell r="BM1323">
            <v>0</v>
          </cell>
          <cell r="BN1323">
            <v>0</v>
          </cell>
        </row>
        <row r="1324">
          <cell r="BE1324">
            <v>0</v>
          </cell>
          <cell r="BI1324">
            <v>0</v>
          </cell>
          <cell r="BJ1324">
            <v>0</v>
          </cell>
          <cell r="BK1324">
            <v>0</v>
          </cell>
          <cell r="BL1324">
            <v>0</v>
          </cell>
          <cell r="BM1324">
            <v>0</v>
          </cell>
          <cell r="BN1324">
            <v>0</v>
          </cell>
        </row>
        <row r="1325">
          <cell r="BE1325">
            <v>0</v>
          </cell>
          <cell r="BI1325">
            <v>0</v>
          </cell>
          <cell r="BJ1325">
            <v>0</v>
          </cell>
          <cell r="BK1325">
            <v>0</v>
          </cell>
          <cell r="BL1325">
            <v>0</v>
          </cell>
          <cell r="BM1325">
            <v>0</v>
          </cell>
          <cell r="BN1325">
            <v>0</v>
          </cell>
        </row>
        <row r="1326">
          <cell r="BE1326">
            <v>0</v>
          </cell>
          <cell r="BI1326">
            <v>0</v>
          </cell>
          <cell r="BJ1326">
            <v>0</v>
          </cell>
          <cell r="BK1326">
            <v>0</v>
          </cell>
          <cell r="BL1326">
            <v>0</v>
          </cell>
          <cell r="BM1326">
            <v>0</v>
          </cell>
          <cell r="BN1326">
            <v>0</v>
          </cell>
        </row>
        <row r="1327">
          <cell r="BE1327">
            <v>0</v>
          </cell>
          <cell r="BI1327">
            <v>0</v>
          </cell>
          <cell r="BJ1327">
            <v>0</v>
          </cell>
          <cell r="BK1327">
            <v>0</v>
          </cell>
          <cell r="BL1327">
            <v>0</v>
          </cell>
          <cell r="BM1327">
            <v>0</v>
          </cell>
          <cell r="BN1327">
            <v>0</v>
          </cell>
        </row>
        <row r="1328">
          <cell r="BE1328">
            <v>0</v>
          </cell>
          <cell r="BI1328">
            <v>0</v>
          </cell>
          <cell r="BJ1328">
            <v>0</v>
          </cell>
          <cell r="BK1328">
            <v>0</v>
          </cell>
          <cell r="BL1328">
            <v>0</v>
          </cell>
          <cell r="BM1328">
            <v>0</v>
          </cell>
          <cell r="BN1328">
            <v>0</v>
          </cell>
        </row>
        <row r="1329">
          <cell r="BE1329">
            <v>0</v>
          </cell>
          <cell r="BI1329">
            <v>0</v>
          </cell>
          <cell r="BJ1329">
            <v>0</v>
          </cell>
          <cell r="BK1329">
            <v>0</v>
          </cell>
          <cell r="BL1329">
            <v>0</v>
          </cell>
          <cell r="BM1329">
            <v>0</v>
          </cell>
          <cell r="BN1329">
            <v>0</v>
          </cell>
        </row>
        <row r="1330">
          <cell r="BE1330">
            <v>0</v>
          </cell>
          <cell r="BI1330">
            <v>0</v>
          </cell>
          <cell r="BJ1330">
            <v>0</v>
          </cell>
          <cell r="BK1330">
            <v>0</v>
          </cell>
          <cell r="BL1330">
            <v>0</v>
          </cell>
          <cell r="BM1330">
            <v>0</v>
          </cell>
          <cell r="BN1330">
            <v>0</v>
          </cell>
        </row>
        <row r="1331">
          <cell r="BE1331">
            <v>0</v>
          </cell>
          <cell r="BI1331">
            <v>0</v>
          </cell>
          <cell r="BJ1331">
            <v>0</v>
          </cell>
          <cell r="BK1331">
            <v>0</v>
          </cell>
          <cell r="BL1331">
            <v>0</v>
          </cell>
          <cell r="BM1331">
            <v>0</v>
          </cell>
          <cell r="BN1331">
            <v>0</v>
          </cell>
        </row>
        <row r="1332">
          <cell r="BE1332">
            <v>0</v>
          </cell>
          <cell r="BI1332">
            <v>0</v>
          </cell>
          <cell r="BJ1332">
            <v>0</v>
          </cell>
          <cell r="BK1332">
            <v>0</v>
          </cell>
          <cell r="BL1332">
            <v>0</v>
          </cell>
          <cell r="BM1332">
            <v>0</v>
          </cell>
          <cell r="BN1332">
            <v>0</v>
          </cell>
        </row>
        <row r="1333">
          <cell r="BE1333">
            <v>0</v>
          </cell>
          <cell r="BI1333">
            <v>0</v>
          </cell>
          <cell r="BJ1333">
            <v>0</v>
          </cell>
          <cell r="BK1333">
            <v>0</v>
          </cell>
          <cell r="BL1333">
            <v>0</v>
          </cell>
          <cell r="BM1333">
            <v>0</v>
          </cell>
          <cell r="BN1333">
            <v>0</v>
          </cell>
        </row>
        <row r="1334">
          <cell r="BE1334">
            <v>0</v>
          </cell>
          <cell r="BI1334">
            <v>0</v>
          </cell>
          <cell r="BJ1334">
            <v>0</v>
          </cell>
          <cell r="BK1334">
            <v>0</v>
          </cell>
          <cell r="BL1334">
            <v>0</v>
          </cell>
          <cell r="BM1334">
            <v>0</v>
          </cell>
          <cell r="BN1334">
            <v>0</v>
          </cell>
        </row>
        <row r="1335">
          <cell r="BE1335">
            <v>0</v>
          </cell>
          <cell r="BI1335">
            <v>0</v>
          </cell>
          <cell r="BJ1335">
            <v>0</v>
          </cell>
          <cell r="BK1335">
            <v>0</v>
          </cell>
          <cell r="BL1335">
            <v>0</v>
          </cell>
          <cell r="BM1335">
            <v>0</v>
          </cell>
          <cell r="BN1335">
            <v>0</v>
          </cell>
        </row>
        <row r="1336">
          <cell r="BE1336">
            <v>0</v>
          </cell>
          <cell r="BI1336">
            <v>0</v>
          </cell>
          <cell r="BJ1336">
            <v>0</v>
          </cell>
          <cell r="BK1336">
            <v>0</v>
          </cell>
          <cell r="BL1336">
            <v>0</v>
          </cell>
          <cell r="BM1336">
            <v>0</v>
          </cell>
          <cell r="BN1336">
            <v>0</v>
          </cell>
        </row>
        <row r="1337">
          <cell r="BE1337">
            <v>0</v>
          </cell>
          <cell r="BI1337">
            <v>0</v>
          </cell>
          <cell r="BJ1337">
            <v>0</v>
          </cell>
          <cell r="BK1337">
            <v>0</v>
          </cell>
          <cell r="BL1337">
            <v>0</v>
          </cell>
          <cell r="BM1337">
            <v>0</v>
          </cell>
          <cell r="BN1337">
            <v>0</v>
          </cell>
        </row>
        <row r="1338">
          <cell r="BE1338">
            <v>0</v>
          </cell>
          <cell r="BI1338">
            <v>0</v>
          </cell>
          <cell r="BJ1338">
            <v>0</v>
          </cell>
          <cell r="BK1338">
            <v>0</v>
          </cell>
          <cell r="BL1338">
            <v>0</v>
          </cell>
          <cell r="BM1338">
            <v>0</v>
          </cell>
          <cell r="BN1338">
            <v>0</v>
          </cell>
        </row>
        <row r="1339">
          <cell r="BE1339">
            <v>0</v>
          </cell>
          <cell r="BI1339">
            <v>0</v>
          </cell>
          <cell r="BJ1339">
            <v>0</v>
          </cell>
          <cell r="BK1339">
            <v>0</v>
          </cell>
          <cell r="BL1339">
            <v>0</v>
          </cell>
          <cell r="BM1339">
            <v>0</v>
          </cell>
          <cell r="BN1339">
            <v>0</v>
          </cell>
        </row>
        <row r="1340">
          <cell r="BE1340">
            <v>0</v>
          </cell>
          <cell r="BI1340">
            <v>0</v>
          </cell>
          <cell r="BJ1340">
            <v>0</v>
          </cell>
          <cell r="BK1340">
            <v>0</v>
          </cell>
          <cell r="BL1340">
            <v>0</v>
          </cell>
          <cell r="BM1340">
            <v>0</v>
          </cell>
          <cell r="BN1340">
            <v>0</v>
          </cell>
        </row>
        <row r="1341">
          <cell r="BE1341">
            <v>0</v>
          </cell>
          <cell r="BI1341">
            <v>0</v>
          </cell>
          <cell r="BJ1341">
            <v>0</v>
          </cell>
          <cell r="BK1341">
            <v>0</v>
          </cell>
          <cell r="BL1341">
            <v>0</v>
          </cell>
          <cell r="BM1341">
            <v>0</v>
          </cell>
          <cell r="BN1341">
            <v>0</v>
          </cell>
        </row>
        <row r="1342">
          <cell r="BE1342">
            <v>0</v>
          </cell>
          <cell r="BI1342">
            <v>0</v>
          </cell>
          <cell r="BJ1342">
            <v>0</v>
          </cell>
          <cell r="BK1342">
            <v>0</v>
          </cell>
          <cell r="BL1342">
            <v>0</v>
          </cell>
          <cell r="BM1342">
            <v>0</v>
          </cell>
          <cell r="BN1342">
            <v>0</v>
          </cell>
        </row>
        <row r="1343">
          <cell r="BE1343">
            <v>0</v>
          </cell>
          <cell r="BI1343">
            <v>0</v>
          </cell>
          <cell r="BJ1343">
            <v>0</v>
          </cell>
          <cell r="BK1343">
            <v>0</v>
          </cell>
          <cell r="BL1343">
            <v>0</v>
          </cell>
          <cell r="BM1343">
            <v>0</v>
          </cell>
          <cell r="BN1343">
            <v>0</v>
          </cell>
        </row>
        <row r="1344">
          <cell r="BE1344">
            <v>0</v>
          </cell>
          <cell r="BI1344">
            <v>0</v>
          </cell>
          <cell r="BJ1344">
            <v>0</v>
          </cell>
          <cell r="BK1344">
            <v>0</v>
          </cell>
          <cell r="BL1344">
            <v>0</v>
          </cell>
          <cell r="BM1344">
            <v>0</v>
          </cell>
          <cell r="BN1344">
            <v>0</v>
          </cell>
        </row>
        <row r="1345">
          <cell r="BE1345">
            <v>0</v>
          </cell>
          <cell r="BI1345">
            <v>0</v>
          </cell>
          <cell r="BJ1345">
            <v>0</v>
          </cell>
          <cell r="BK1345">
            <v>0</v>
          </cell>
          <cell r="BL1345">
            <v>0</v>
          </cell>
          <cell r="BM1345">
            <v>0</v>
          </cell>
          <cell r="BN1345">
            <v>0</v>
          </cell>
        </row>
        <row r="1346">
          <cell r="BE1346">
            <v>0</v>
          </cell>
          <cell r="BI1346">
            <v>0</v>
          </cell>
          <cell r="BJ1346">
            <v>0</v>
          </cell>
          <cell r="BK1346">
            <v>0</v>
          </cell>
          <cell r="BL1346">
            <v>0</v>
          </cell>
          <cell r="BM1346">
            <v>0</v>
          </cell>
          <cell r="BN1346">
            <v>0</v>
          </cell>
        </row>
        <row r="1347">
          <cell r="BE1347">
            <v>0</v>
          </cell>
          <cell r="BI1347">
            <v>0</v>
          </cell>
          <cell r="BJ1347">
            <v>0</v>
          </cell>
          <cell r="BK1347">
            <v>0</v>
          </cell>
          <cell r="BL1347">
            <v>0</v>
          </cell>
          <cell r="BM1347">
            <v>0</v>
          </cell>
          <cell r="BN1347">
            <v>0</v>
          </cell>
        </row>
        <row r="1348">
          <cell r="BE1348">
            <v>0</v>
          </cell>
          <cell r="BI1348">
            <v>0</v>
          </cell>
          <cell r="BJ1348">
            <v>0</v>
          </cell>
          <cell r="BK1348">
            <v>0</v>
          </cell>
          <cell r="BL1348">
            <v>0</v>
          </cell>
          <cell r="BM1348">
            <v>0</v>
          </cell>
          <cell r="BN1348">
            <v>0</v>
          </cell>
        </row>
        <row r="1349">
          <cell r="BE1349">
            <v>0</v>
          </cell>
          <cell r="BI1349">
            <v>0</v>
          </cell>
          <cell r="BJ1349">
            <v>0</v>
          </cell>
          <cell r="BK1349">
            <v>0</v>
          </cell>
          <cell r="BL1349">
            <v>0</v>
          </cell>
          <cell r="BM1349">
            <v>0</v>
          </cell>
          <cell r="BN1349">
            <v>0</v>
          </cell>
        </row>
        <row r="1350">
          <cell r="BE1350">
            <v>0</v>
          </cell>
          <cell r="BI1350">
            <v>0</v>
          </cell>
          <cell r="BJ1350">
            <v>0</v>
          </cell>
          <cell r="BK1350">
            <v>0</v>
          </cell>
          <cell r="BL1350">
            <v>0</v>
          </cell>
          <cell r="BM1350">
            <v>0</v>
          </cell>
          <cell r="BN1350">
            <v>0</v>
          </cell>
        </row>
        <row r="1351">
          <cell r="BE1351">
            <v>0</v>
          </cell>
          <cell r="BI1351">
            <v>0</v>
          </cell>
          <cell r="BJ1351">
            <v>0</v>
          </cell>
          <cell r="BK1351">
            <v>0</v>
          </cell>
          <cell r="BL1351">
            <v>0</v>
          </cell>
          <cell r="BM1351">
            <v>0</v>
          </cell>
          <cell r="BN1351">
            <v>0</v>
          </cell>
        </row>
        <row r="1352">
          <cell r="BE1352">
            <v>0</v>
          </cell>
          <cell r="BI1352">
            <v>0</v>
          </cell>
          <cell r="BJ1352">
            <v>0</v>
          </cell>
          <cell r="BK1352">
            <v>0</v>
          </cell>
          <cell r="BL1352">
            <v>0</v>
          </cell>
          <cell r="BM1352">
            <v>0</v>
          </cell>
          <cell r="BN1352">
            <v>0</v>
          </cell>
        </row>
        <row r="1353">
          <cell r="BE1353">
            <v>0</v>
          </cell>
          <cell r="BI1353">
            <v>0</v>
          </cell>
          <cell r="BJ1353">
            <v>0</v>
          </cell>
          <cell r="BK1353">
            <v>0</v>
          </cell>
          <cell r="BL1353">
            <v>0</v>
          </cell>
          <cell r="BM1353">
            <v>0</v>
          </cell>
          <cell r="BN1353">
            <v>0</v>
          </cell>
        </row>
        <row r="1354">
          <cell r="BE1354">
            <v>0</v>
          </cell>
          <cell r="BI1354">
            <v>0</v>
          </cell>
          <cell r="BJ1354">
            <v>0</v>
          </cell>
          <cell r="BK1354">
            <v>0</v>
          </cell>
          <cell r="BL1354">
            <v>0</v>
          </cell>
          <cell r="BM1354">
            <v>0</v>
          </cell>
          <cell r="BN1354">
            <v>0</v>
          </cell>
        </row>
        <row r="1355">
          <cell r="BE1355">
            <v>0</v>
          </cell>
          <cell r="BI1355">
            <v>0</v>
          </cell>
          <cell r="BJ1355">
            <v>0</v>
          </cell>
          <cell r="BK1355">
            <v>0</v>
          </cell>
          <cell r="BL1355">
            <v>0</v>
          </cell>
          <cell r="BM1355">
            <v>0</v>
          </cell>
          <cell r="BN1355">
            <v>0</v>
          </cell>
        </row>
        <row r="1356">
          <cell r="BE1356">
            <v>0</v>
          </cell>
          <cell r="BI1356">
            <v>0</v>
          </cell>
          <cell r="BJ1356">
            <v>0</v>
          </cell>
          <cell r="BK1356">
            <v>0</v>
          </cell>
          <cell r="BL1356">
            <v>0</v>
          </cell>
          <cell r="BM1356">
            <v>0</v>
          </cell>
          <cell r="BN1356">
            <v>0</v>
          </cell>
        </row>
        <row r="1357">
          <cell r="BE1357">
            <v>0</v>
          </cell>
          <cell r="BI1357">
            <v>0</v>
          </cell>
          <cell r="BJ1357">
            <v>0</v>
          </cell>
          <cell r="BK1357">
            <v>0</v>
          </cell>
          <cell r="BL1357">
            <v>0</v>
          </cell>
          <cell r="BM1357">
            <v>0</v>
          </cell>
          <cell r="BN1357">
            <v>0</v>
          </cell>
        </row>
        <row r="1358">
          <cell r="BE1358">
            <v>0</v>
          </cell>
          <cell r="BI1358">
            <v>0</v>
          </cell>
          <cell r="BJ1358">
            <v>0</v>
          </cell>
          <cell r="BK1358">
            <v>0</v>
          </cell>
          <cell r="BL1358">
            <v>0</v>
          </cell>
          <cell r="BM1358">
            <v>0</v>
          </cell>
          <cell r="BN1358">
            <v>0</v>
          </cell>
        </row>
        <row r="1359">
          <cell r="BE1359">
            <v>0</v>
          </cell>
          <cell r="BI1359">
            <v>0</v>
          </cell>
          <cell r="BJ1359">
            <v>0</v>
          </cell>
          <cell r="BK1359">
            <v>0</v>
          </cell>
          <cell r="BL1359">
            <v>0</v>
          </cell>
          <cell r="BM1359">
            <v>0</v>
          </cell>
          <cell r="BN1359">
            <v>0</v>
          </cell>
        </row>
        <row r="1360">
          <cell r="BE1360">
            <v>0</v>
          </cell>
          <cell r="BI1360">
            <v>0</v>
          </cell>
          <cell r="BJ1360">
            <v>0</v>
          </cell>
          <cell r="BK1360">
            <v>0</v>
          </cell>
          <cell r="BL1360">
            <v>0</v>
          </cell>
          <cell r="BM1360">
            <v>0</v>
          </cell>
          <cell r="BN1360">
            <v>0</v>
          </cell>
        </row>
        <row r="1361">
          <cell r="BE1361">
            <v>0</v>
          </cell>
          <cell r="BI1361">
            <v>0</v>
          </cell>
          <cell r="BJ1361">
            <v>0</v>
          </cell>
          <cell r="BK1361">
            <v>0</v>
          </cell>
          <cell r="BL1361">
            <v>0</v>
          </cell>
          <cell r="BM1361">
            <v>0</v>
          </cell>
          <cell r="BN1361">
            <v>0</v>
          </cell>
        </row>
        <row r="1362">
          <cell r="BE1362">
            <v>0</v>
          </cell>
          <cell r="BI1362">
            <v>0</v>
          </cell>
          <cell r="BJ1362">
            <v>0</v>
          </cell>
          <cell r="BK1362">
            <v>0</v>
          </cell>
          <cell r="BL1362">
            <v>0</v>
          </cell>
          <cell r="BM1362">
            <v>0</v>
          </cell>
          <cell r="BN1362">
            <v>0</v>
          </cell>
        </row>
        <row r="1363">
          <cell r="BE1363">
            <v>0</v>
          </cell>
          <cell r="BI1363">
            <v>0</v>
          </cell>
          <cell r="BJ1363">
            <v>0</v>
          </cell>
          <cell r="BK1363">
            <v>0</v>
          </cell>
          <cell r="BL1363">
            <v>0</v>
          </cell>
          <cell r="BM1363">
            <v>0</v>
          </cell>
          <cell r="BN1363">
            <v>0</v>
          </cell>
        </row>
        <row r="1364">
          <cell r="BE1364">
            <v>0</v>
          </cell>
          <cell r="BI1364">
            <v>0</v>
          </cell>
          <cell r="BJ1364">
            <v>0</v>
          </cell>
          <cell r="BK1364">
            <v>0</v>
          </cell>
          <cell r="BL1364">
            <v>0</v>
          </cell>
          <cell r="BM1364">
            <v>0</v>
          </cell>
          <cell r="BN1364">
            <v>0</v>
          </cell>
        </row>
        <row r="1365">
          <cell r="BE1365">
            <v>0</v>
          </cell>
          <cell r="BI1365">
            <v>0</v>
          </cell>
          <cell r="BJ1365">
            <v>0</v>
          </cell>
          <cell r="BK1365">
            <v>0</v>
          </cell>
          <cell r="BL1365">
            <v>0</v>
          </cell>
          <cell r="BM1365">
            <v>0</v>
          </cell>
          <cell r="BN1365">
            <v>0</v>
          </cell>
        </row>
        <row r="1366">
          <cell r="BE1366">
            <v>0</v>
          </cell>
          <cell r="BI1366">
            <v>0</v>
          </cell>
          <cell r="BJ1366">
            <v>0</v>
          </cell>
          <cell r="BK1366">
            <v>0</v>
          </cell>
          <cell r="BL1366">
            <v>0</v>
          </cell>
          <cell r="BM1366">
            <v>0</v>
          </cell>
          <cell r="BN1366">
            <v>0</v>
          </cell>
        </row>
        <row r="1367">
          <cell r="BE1367">
            <v>0</v>
          </cell>
          <cell r="BI1367">
            <v>0</v>
          </cell>
          <cell r="BJ1367">
            <v>0</v>
          </cell>
          <cell r="BK1367">
            <v>0</v>
          </cell>
          <cell r="BL1367">
            <v>0</v>
          </cell>
          <cell r="BM1367">
            <v>0</v>
          </cell>
          <cell r="BN1367">
            <v>0</v>
          </cell>
        </row>
        <row r="1368">
          <cell r="BE1368">
            <v>0</v>
          </cell>
          <cell r="BI1368">
            <v>0</v>
          </cell>
          <cell r="BJ1368">
            <v>0</v>
          </cell>
          <cell r="BK1368">
            <v>0</v>
          </cell>
          <cell r="BL1368">
            <v>0</v>
          </cell>
          <cell r="BM1368">
            <v>0</v>
          </cell>
          <cell r="BN1368">
            <v>0</v>
          </cell>
        </row>
        <row r="1369">
          <cell r="BE1369">
            <v>0</v>
          </cell>
          <cell r="BI1369">
            <v>0</v>
          </cell>
          <cell r="BJ1369">
            <v>0</v>
          </cell>
          <cell r="BK1369">
            <v>0</v>
          </cell>
          <cell r="BL1369">
            <v>0</v>
          </cell>
          <cell r="BM1369">
            <v>0</v>
          </cell>
          <cell r="BN1369">
            <v>0</v>
          </cell>
        </row>
        <row r="1370">
          <cell r="BE1370">
            <v>0</v>
          </cell>
          <cell r="BI1370">
            <v>0</v>
          </cell>
          <cell r="BJ1370">
            <v>0</v>
          </cell>
          <cell r="BK1370">
            <v>0</v>
          </cell>
          <cell r="BL1370">
            <v>0</v>
          </cell>
          <cell r="BM1370">
            <v>0</v>
          </cell>
          <cell r="BN1370">
            <v>0</v>
          </cell>
        </row>
        <row r="1371">
          <cell r="BE1371">
            <v>0</v>
          </cell>
          <cell r="BI1371">
            <v>0</v>
          </cell>
          <cell r="BJ1371">
            <v>0</v>
          </cell>
          <cell r="BK1371">
            <v>0</v>
          </cell>
          <cell r="BL1371">
            <v>0</v>
          </cell>
          <cell r="BM1371">
            <v>0</v>
          </cell>
          <cell r="BN1371">
            <v>0</v>
          </cell>
        </row>
        <row r="1372">
          <cell r="BE1372">
            <v>0</v>
          </cell>
          <cell r="BI1372">
            <v>0</v>
          </cell>
          <cell r="BJ1372">
            <v>0</v>
          </cell>
          <cell r="BK1372">
            <v>0</v>
          </cell>
          <cell r="BL1372">
            <v>0</v>
          </cell>
          <cell r="BM1372">
            <v>0</v>
          </cell>
          <cell r="BN1372">
            <v>0</v>
          </cell>
        </row>
        <row r="1373">
          <cell r="BE1373">
            <v>0</v>
          </cell>
          <cell r="BI1373">
            <v>0</v>
          </cell>
          <cell r="BJ1373">
            <v>0</v>
          </cell>
          <cell r="BK1373">
            <v>0</v>
          </cell>
          <cell r="BL1373">
            <v>0</v>
          </cell>
          <cell r="BM1373">
            <v>0</v>
          </cell>
          <cell r="BN1373">
            <v>0</v>
          </cell>
        </row>
        <row r="1374">
          <cell r="BE1374">
            <v>0</v>
          </cell>
          <cell r="BI1374">
            <v>0</v>
          </cell>
          <cell r="BJ1374">
            <v>0</v>
          </cell>
          <cell r="BK1374">
            <v>0</v>
          </cell>
          <cell r="BL1374">
            <v>0</v>
          </cell>
          <cell r="BM1374">
            <v>0</v>
          </cell>
          <cell r="BN1374">
            <v>0</v>
          </cell>
        </row>
        <row r="1375">
          <cell r="BE1375">
            <v>0</v>
          </cell>
          <cell r="BI1375">
            <v>0</v>
          </cell>
          <cell r="BJ1375">
            <v>0</v>
          </cell>
          <cell r="BK1375">
            <v>0</v>
          </cell>
          <cell r="BL1375">
            <v>0</v>
          </cell>
          <cell r="BM1375">
            <v>0</v>
          </cell>
          <cell r="BN1375">
            <v>0</v>
          </cell>
        </row>
        <row r="1376">
          <cell r="BE1376">
            <v>0</v>
          </cell>
          <cell r="BI1376">
            <v>0</v>
          </cell>
          <cell r="BJ1376">
            <v>0</v>
          </cell>
          <cell r="BK1376">
            <v>0</v>
          </cell>
          <cell r="BL1376">
            <v>0</v>
          </cell>
          <cell r="BM1376">
            <v>0</v>
          </cell>
          <cell r="BN1376">
            <v>0</v>
          </cell>
        </row>
        <row r="1377">
          <cell r="BE1377">
            <v>0</v>
          </cell>
          <cell r="BI1377">
            <v>0</v>
          </cell>
          <cell r="BJ1377">
            <v>0</v>
          </cell>
          <cell r="BK1377">
            <v>0</v>
          </cell>
          <cell r="BL1377">
            <v>0</v>
          </cell>
          <cell r="BM1377">
            <v>0</v>
          </cell>
          <cell r="BN1377">
            <v>0</v>
          </cell>
        </row>
        <row r="1378">
          <cell r="BE1378">
            <v>0</v>
          </cell>
          <cell r="BI1378">
            <v>0</v>
          </cell>
          <cell r="BJ1378">
            <v>0</v>
          </cell>
          <cell r="BK1378">
            <v>0</v>
          </cell>
          <cell r="BL1378">
            <v>0</v>
          </cell>
          <cell r="BM1378">
            <v>0</v>
          </cell>
          <cell r="BN1378">
            <v>0</v>
          </cell>
        </row>
        <row r="1379">
          <cell r="BE1379">
            <v>0</v>
          </cell>
          <cell r="BI1379">
            <v>0</v>
          </cell>
          <cell r="BJ1379">
            <v>0</v>
          </cell>
          <cell r="BK1379">
            <v>0</v>
          </cell>
          <cell r="BL1379">
            <v>0</v>
          </cell>
          <cell r="BM1379">
            <v>0</v>
          </cell>
          <cell r="BN1379">
            <v>0</v>
          </cell>
        </row>
        <row r="1380">
          <cell r="BE1380">
            <v>0</v>
          </cell>
          <cell r="BI1380">
            <v>0</v>
          </cell>
          <cell r="BJ1380">
            <v>0</v>
          </cell>
          <cell r="BK1380">
            <v>0</v>
          </cell>
          <cell r="BL1380">
            <v>0</v>
          </cell>
          <cell r="BM1380">
            <v>0</v>
          </cell>
          <cell r="BN1380">
            <v>0</v>
          </cell>
        </row>
        <row r="1381">
          <cell r="BE1381">
            <v>0</v>
          </cell>
          <cell r="BI1381">
            <v>0</v>
          </cell>
          <cell r="BJ1381">
            <v>0</v>
          </cell>
          <cell r="BK1381">
            <v>0</v>
          </cell>
          <cell r="BL1381">
            <v>0</v>
          </cell>
          <cell r="BM1381">
            <v>0</v>
          </cell>
          <cell r="BN1381">
            <v>0</v>
          </cell>
        </row>
        <row r="1382">
          <cell r="BE1382">
            <v>0</v>
          </cell>
          <cell r="BI1382">
            <v>0</v>
          </cell>
          <cell r="BJ1382">
            <v>0</v>
          </cell>
          <cell r="BK1382">
            <v>0</v>
          </cell>
          <cell r="BL1382">
            <v>0</v>
          </cell>
          <cell r="BM1382">
            <v>0</v>
          </cell>
          <cell r="BN1382">
            <v>0</v>
          </cell>
        </row>
        <row r="1383">
          <cell r="BE1383">
            <v>0</v>
          </cell>
          <cell r="BI1383">
            <v>0</v>
          </cell>
          <cell r="BJ1383">
            <v>0</v>
          </cell>
          <cell r="BK1383">
            <v>0</v>
          </cell>
          <cell r="BL1383">
            <v>0</v>
          </cell>
          <cell r="BM1383">
            <v>0</v>
          </cell>
          <cell r="BN1383">
            <v>0</v>
          </cell>
        </row>
        <row r="1384">
          <cell r="BE1384">
            <v>0</v>
          </cell>
          <cell r="BI1384">
            <v>0</v>
          </cell>
          <cell r="BJ1384">
            <v>0</v>
          </cell>
          <cell r="BK1384">
            <v>0</v>
          </cell>
          <cell r="BL1384">
            <v>0</v>
          </cell>
          <cell r="BM1384">
            <v>0</v>
          </cell>
          <cell r="BN1384">
            <v>0</v>
          </cell>
        </row>
        <row r="1385">
          <cell r="BE1385">
            <v>0</v>
          </cell>
          <cell r="BI1385">
            <v>0</v>
          </cell>
          <cell r="BJ1385">
            <v>0</v>
          </cell>
          <cell r="BK1385">
            <v>0</v>
          </cell>
          <cell r="BL1385">
            <v>0</v>
          </cell>
          <cell r="BM1385">
            <v>0</v>
          </cell>
          <cell r="BN1385">
            <v>0</v>
          </cell>
        </row>
        <row r="1386">
          <cell r="BE1386">
            <v>0</v>
          </cell>
          <cell r="BI1386">
            <v>0</v>
          </cell>
          <cell r="BJ1386">
            <v>0</v>
          </cell>
          <cell r="BK1386">
            <v>0</v>
          </cell>
          <cell r="BL1386">
            <v>0</v>
          </cell>
          <cell r="BM1386">
            <v>0</v>
          </cell>
          <cell r="BN1386">
            <v>0</v>
          </cell>
        </row>
        <row r="1387">
          <cell r="BE1387">
            <v>0</v>
          </cell>
          <cell r="BI1387">
            <v>0</v>
          </cell>
          <cell r="BJ1387">
            <v>0</v>
          </cell>
          <cell r="BK1387">
            <v>0</v>
          </cell>
          <cell r="BL1387">
            <v>0</v>
          </cell>
          <cell r="BM1387">
            <v>0</v>
          </cell>
          <cell r="BN1387">
            <v>0</v>
          </cell>
        </row>
        <row r="1388">
          <cell r="BE1388">
            <v>0</v>
          </cell>
          <cell r="BI1388">
            <v>0</v>
          </cell>
          <cell r="BJ1388">
            <v>0</v>
          </cell>
          <cell r="BK1388">
            <v>0</v>
          </cell>
          <cell r="BL1388">
            <v>0</v>
          </cell>
          <cell r="BM1388">
            <v>0</v>
          </cell>
          <cell r="BN1388">
            <v>0</v>
          </cell>
        </row>
        <row r="1389">
          <cell r="BE1389">
            <v>0</v>
          </cell>
          <cell r="BI1389">
            <v>0</v>
          </cell>
          <cell r="BJ1389">
            <v>0</v>
          </cell>
          <cell r="BK1389">
            <v>0</v>
          </cell>
          <cell r="BL1389">
            <v>0</v>
          </cell>
          <cell r="BM1389">
            <v>0</v>
          </cell>
          <cell r="BN1389">
            <v>0</v>
          </cell>
        </row>
        <row r="1390">
          <cell r="BE1390">
            <v>0</v>
          </cell>
          <cell r="BI1390">
            <v>0</v>
          </cell>
          <cell r="BJ1390">
            <v>0</v>
          </cell>
          <cell r="BK1390">
            <v>0</v>
          </cell>
          <cell r="BL1390">
            <v>0</v>
          </cell>
          <cell r="BM1390">
            <v>0</v>
          </cell>
          <cell r="BN1390">
            <v>0</v>
          </cell>
        </row>
        <row r="1391">
          <cell r="BE1391">
            <v>0</v>
          </cell>
          <cell r="BI1391">
            <v>0</v>
          </cell>
          <cell r="BJ1391">
            <v>0</v>
          </cell>
          <cell r="BK1391">
            <v>0</v>
          </cell>
          <cell r="BL1391">
            <v>0</v>
          </cell>
          <cell r="BM1391">
            <v>0</v>
          </cell>
          <cell r="BN1391">
            <v>0</v>
          </cell>
        </row>
        <row r="1392">
          <cell r="BE1392">
            <v>0</v>
          </cell>
          <cell r="BI1392">
            <v>0</v>
          </cell>
          <cell r="BJ1392">
            <v>0</v>
          </cell>
          <cell r="BK1392">
            <v>0</v>
          </cell>
          <cell r="BL1392">
            <v>0</v>
          </cell>
          <cell r="BM1392">
            <v>0</v>
          </cell>
          <cell r="BN1392">
            <v>0</v>
          </cell>
        </row>
        <row r="1393">
          <cell r="BE1393">
            <v>0</v>
          </cell>
          <cell r="BI1393">
            <v>0</v>
          </cell>
          <cell r="BJ1393">
            <v>0</v>
          </cell>
          <cell r="BK1393">
            <v>0</v>
          </cell>
          <cell r="BL1393">
            <v>0</v>
          </cell>
          <cell r="BM1393">
            <v>0</v>
          </cell>
          <cell r="BN1393">
            <v>0</v>
          </cell>
        </row>
        <row r="1394">
          <cell r="BE1394">
            <v>0</v>
          </cell>
          <cell r="BI1394">
            <v>0</v>
          </cell>
          <cell r="BJ1394">
            <v>0</v>
          </cell>
          <cell r="BK1394">
            <v>0</v>
          </cell>
          <cell r="BL1394">
            <v>0</v>
          </cell>
          <cell r="BM1394">
            <v>0</v>
          </cell>
          <cell r="BN1394">
            <v>0</v>
          </cell>
        </row>
        <row r="1395">
          <cell r="BE1395">
            <v>0</v>
          </cell>
          <cell r="BI1395">
            <v>0</v>
          </cell>
          <cell r="BJ1395">
            <v>0</v>
          </cell>
          <cell r="BK1395">
            <v>0</v>
          </cell>
          <cell r="BL1395">
            <v>0</v>
          </cell>
          <cell r="BM1395">
            <v>0</v>
          </cell>
          <cell r="BN1395">
            <v>0</v>
          </cell>
        </row>
        <row r="1396">
          <cell r="BE1396">
            <v>0</v>
          </cell>
          <cell r="BI1396">
            <v>0</v>
          </cell>
          <cell r="BJ1396">
            <v>0</v>
          </cell>
          <cell r="BK1396">
            <v>0</v>
          </cell>
          <cell r="BL1396">
            <v>0</v>
          </cell>
          <cell r="BM1396">
            <v>0</v>
          </cell>
          <cell r="BN1396">
            <v>0</v>
          </cell>
        </row>
        <row r="1397">
          <cell r="BE1397">
            <v>0</v>
          </cell>
          <cell r="BI1397">
            <v>0</v>
          </cell>
          <cell r="BJ1397">
            <v>0</v>
          </cell>
          <cell r="BK1397">
            <v>0</v>
          </cell>
          <cell r="BL1397">
            <v>0</v>
          </cell>
          <cell r="BM1397">
            <v>0</v>
          </cell>
          <cell r="BN1397">
            <v>0</v>
          </cell>
        </row>
        <row r="1398">
          <cell r="BE1398">
            <v>0</v>
          </cell>
          <cell r="BI1398">
            <v>0</v>
          </cell>
          <cell r="BJ1398">
            <v>0</v>
          </cell>
          <cell r="BK1398">
            <v>0</v>
          </cell>
          <cell r="BL1398">
            <v>0</v>
          </cell>
          <cell r="BM1398">
            <v>0</v>
          </cell>
          <cell r="BN1398">
            <v>0</v>
          </cell>
        </row>
        <row r="1399">
          <cell r="BE1399">
            <v>0</v>
          </cell>
          <cell r="BI1399">
            <v>0</v>
          </cell>
          <cell r="BJ1399">
            <v>0</v>
          </cell>
          <cell r="BK1399">
            <v>0</v>
          </cell>
          <cell r="BL1399">
            <v>0</v>
          </cell>
          <cell r="BM1399">
            <v>0</v>
          </cell>
          <cell r="BN1399">
            <v>0</v>
          </cell>
        </row>
        <row r="1400">
          <cell r="BE1400">
            <v>0</v>
          </cell>
          <cell r="BI1400">
            <v>0</v>
          </cell>
          <cell r="BJ1400">
            <v>0</v>
          </cell>
          <cell r="BK1400">
            <v>0</v>
          </cell>
          <cell r="BL1400">
            <v>0</v>
          </cell>
          <cell r="BM1400">
            <v>0</v>
          </cell>
          <cell r="BN1400">
            <v>0</v>
          </cell>
        </row>
        <row r="1401">
          <cell r="BE1401">
            <v>0</v>
          </cell>
          <cell r="BI1401">
            <v>0</v>
          </cell>
          <cell r="BJ1401">
            <v>0</v>
          </cell>
          <cell r="BK1401">
            <v>0</v>
          </cell>
          <cell r="BL1401">
            <v>0</v>
          </cell>
          <cell r="BM1401">
            <v>0</v>
          </cell>
          <cell r="BN1401">
            <v>0</v>
          </cell>
        </row>
        <row r="1402">
          <cell r="BE1402">
            <v>0</v>
          </cell>
          <cell r="BI1402">
            <v>0</v>
          </cell>
          <cell r="BJ1402">
            <v>0</v>
          </cell>
          <cell r="BK1402">
            <v>0</v>
          </cell>
          <cell r="BL1402">
            <v>0</v>
          </cell>
          <cell r="BM1402">
            <v>0</v>
          </cell>
          <cell r="BN1402">
            <v>0</v>
          </cell>
        </row>
        <row r="1403">
          <cell r="BE1403">
            <v>0</v>
          </cell>
          <cell r="BI1403">
            <v>0</v>
          </cell>
          <cell r="BJ1403">
            <v>0</v>
          </cell>
          <cell r="BK1403">
            <v>0</v>
          </cell>
          <cell r="BL1403">
            <v>0</v>
          </cell>
          <cell r="BM1403">
            <v>0</v>
          </cell>
          <cell r="BN1403">
            <v>0</v>
          </cell>
        </row>
        <row r="1404">
          <cell r="BE1404">
            <v>0</v>
          </cell>
          <cell r="BI1404">
            <v>0</v>
          </cell>
          <cell r="BJ1404">
            <v>0</v>
          </cell>
          <cell r="BK1404">
            <v>0</v>
          </cell>
          <cell r="BL1404">
            <v>0</v>
          </cell>
          <cell r="BM1404">
            <v>0</v>
          </cell>
          <cell r="BN1404">
            <v>0</v>
          </cell>
        </row>
        <row r="1405">
          <cell r="BE1405">
            <v>0</v>
          </cell>
          <cell r="BI1405">
            <v>0</v>
          </cell>
          <cell r="BJ1405">
            <v>0</v>
          </cell>
          <cell r="BK1405">
            <v>0</v>
          </cell>
          <cell r="BL1405">
            <v>0</v>
          </cell>
          <cell r="BM1405">
            <v>0</v>
          </cell>
          <cell r="BN1405">
            <v>0</v>
          </cell>
        </row>
        <row r="1406">
          <cell r="BE1406">
            <v>0</v>
          </cell>
          <cell r="BI1406">
            <v>0</v>
          </cell>
          <cell r="BJ1406">
            <v>0</v>
          </cell>
          <cell r="BK1406">
            <v>0</v>
          </cell>
          <cell r="BL1406">
            <v>0</v>
          </cell>
          <cell r="BM1406">
            <v>0</v>
          </cell>
          <cell r="BN1406">
            <v>0</v>
          </cell>
        </row>
        <row r="1407">
          <cell r="BE1407">
            <v>0</v>
          </cell>
          <cell r="BI1407">
            <v>0</v>
          </cell>
          <cell r="BJ1407">
            <v>0</v>
          </cell>
          <cell r="BK1407">
            <v>0</v>
          </cell>
          <cell r="BL1407">
            <v>0</v>
          </cell>
          <cell r="BM1407">
            <v>0</v>
          </cell>
          <cell r="BN1407">
            <v>0</v>
          </cell>
        </row>
        <row r="1408">
          <cell r="BE1408">
            <v>0</v>
          </cell>
          <cell r="BI1408">
            <v>0</v>
          </cell>
          <cell r="BJ1408">
            <v>0</v>
          </cell>
          <cell r="BK1408">
            <v>0</v>
          </cell>
          <cell r="BL1408">
            <v>0</v>
          </cell>
          <cell r="BM1408">
            <v>0</v>
          </cell>
          <cell r="BN1408">
            <v>0</v>
          </cell>
        </row>
        <row r="1409">
          <cell r="BE1409">
            <v>0</v>
          </cell>
          <cell r="BI1409">
            <v>0</v>
          </cell>
          <cell r="BJ1409">
            <v>0</v>
          </cell>
          <cell r="BK1409">
            <v>0</v>
          </cell>
          <cell r="BL1409">
            <v>0</v>
          </cell>
          <cell r="BM1409">
            <v>0</v>
          </cell>
          <cell r="BN1409">
            <v>0</v>
          </cell>
        </row>
        <row r="1410">
          <cell r="BE1410">
            <v>0</v>
          </cell>
          <cell r="BI1410">
            <v>0</v>
          </cell>
          <cell r="BJ1410">
            <v>0</v>
          </cell>
          <cell r="BK1410">
            <v>0</v>
          </cell>
          <cell r="BL1410">
            <v>0</v>
          </cell>
          <cell r="BM1410">
            <v>0</v>
          </cell>
          <cell r="BN1410">
            <v>0</v>
          </cell>
        </row>
        <row r="1411">
          <cell r="BE1411">
            <v>0</v>
          </cell>
          <cell r="BI1411">
            <v>0</v>
          </cell>
          <cell r="BJ1411">
            <v>0</v>
          </cell>
          <cell r="BK1411">
            <v>0</v>
          </cell>
          <cell r="BL1411">
            <v>0</v>
          </cell>
          <cell r="BM1411">
            <v>0</v>
          </cell>
          <cell r="BN1411">
            <v>0</v>
          </cell>
        </row>
        <row r="1412">
          <cell r="BE1412">
            <v>0</v>
          </cell>
          <cell r="BI1412">
            <v>0</v>
          </cell>
          <cell r="BJ1412">
            <v>0</v>
          </cell>
          <cell r="BK1412">
            <v>0</v>
          </cell>
          <cell r="BL1412">
            <v>0</v>
          </cell>
          <cell r="BM1412">
            <v>0</v>
          </cell>
          <cell r="BN1412">
            <v>0</v>
          </cell>
        </row>
        <row r="1413">
          <cell r="BE1413">
            <v>0</v>
          </cell>
          <cell r="BI1413">
            <v>0</v>
          </cell>
          <cell r="BJ1413">
            <v>0</v>
          </cell>
          <cell r="BK1413">
            <v>0</v>
          </cell>
          <cell r="BL1413">
            <v>0</v>
          </cell>
          <cell r="BM1413">
            <v>0</v>
          </cell>
          <cell r="BN1413">
            <v>0</v>
          </cell>
        </row>
        <row r="1414">
          <cell r="BE1414">
            <v>0</v>
          </cell>
          <cell r="BI1414">
            <v>0</v>
          </cell>
          <cell r="BJ1414">
            <v>0</v>
          </cell>
          <cell r="BK1414">
            <v>0</v>
          </cell>
          <cell r="BL1414">
            <v>0</v>
          </cell>
          <cell r="BM1414">
            <v>0</v>
          </cell>
          <cell r="BN1414">
            <v>0</v>
          </cell>
        </row>
        <row r="1415">
          <cell r="BE1415">
            <v>0</v>
          </cell>
          <cell r="BI1415">
            <v>0</v>
          </cell>
          <cell r="BJ1415">
            <v>0</v>
          </cell>
          <cell r="BK1415">
            <v>0</v>
          </cell>
          <cell r="BL1415">
            <v>0</v>
          </cell>
          <cell r="BM1415">
            <v>0</v>
          </cell>
          <cell r="BN1415">
            <v>0</v>
          </cell>
        </row>
        <row r="1416">
          <cell r="BE1416">
            <v>0</v>
          </cell>
          <cell r="BI1416">
            <v>0</v>
          </cell>
          <cell r="BJ1416">
            <v>0</v>
          </cell>
          <cell r="BK1416">
            <v>0</v>
          </cell>
          <cell r="BL1416">
            <v>0</v>
          </cell>
          <cell r="BM1416">
            <v>0</v>
          </cell>
          <cell r="BN1416">
            <v>0</v>
          </cell>
        </row>
        <row r="1417">
          <cell r="BE1417">
            <v>0</v>
          </cell>
          <cell r="BI1417">
            <v>0</v>
          </cell>
          <cell r="BJ1417">
            <v>0</v>
          </cell>
          <cell r="BK1417">
            <v>0</v>
          </cell>
          <cell r="BL1417">
            <v>0</v>
          </cell>
          <cell r="BM1417">
            <v>0</v>
          </cell>
          <cell r="BN1417">
            <v>0</v>
          </cell>
        </row>
        <row r="1418">
          <cell r="BE1418">
            <v>0</v>
          </cell>
          <cell r="BI1418">
            <v>0</v>
          </cell>
          <cell r="BJ1418">
            <v>0</v>
          </cell>
          <cell r="BK1418">
            <v>0</v>
          </cell>
          <cell r="BL1418">
            <v>0</v>
          </cell>
          <cell r="BM1418">
            <v>0</v>
          </cell>
          <cell r="BN1418">
            <v>0</v>
          </cell>
        </row>
        <row r="1419">
          <cell r="BE1419">
            <v>0</v>
          </cell>
          <cell r="BI1419">
            <v>0</v>
          </cell>
          <cell r="BJ1419">
            <v>0</v>
          </cell>
          <cell r="BK1419">
            <v>0</v>
          </cell>
          <cell r="BL1419">
            <v>0</v>
          </cell>
          <cell r="BM1419">
            <v>0</v>
          </cell>
          <cell r="BN1419">
            <v>0</v>
          </cell>
        </row>
        <row r="1420">
          <cell r="BE1420">
            <v>0</v>
          </cell>
          <cell r="BI1420">
            <v>0</v>
          </cell>
          <cell r="BJ1420">
            <v>0</v>
          </cell>
          <cell r="BK1420">
            <v>0</v>
          </cell>
          <cell r="BL1420">
            <v>0</v>
          </cell>
          <cell r="BM1420">
            <v>0</v>
          </cell>
          <cell r="BN1420">
            <v>0</v>
          </cell>
        </row>
        <row r="1421">
          <cell r="BE1421">
            <v>0</v>
          </cell>
          <cell r="BI1421">
            <v>0</v>
          </cell>
          <cell r="BJ1421">
            <v>0</v>
          </cell>
          <cell r="BK1421">
            <v>0</v>
          </cell>
          <cell r="BL1421">
            <v>0</v>
          </cell>
          <cell r="BM1421">
            <v>0</v>
          </cell>
          <cell r="BN1421">
            <v>0</v>
          </cell>
        </row>
        <row r="1422">
          <cell r="BE1422">
            <v>0</v>
          </cell>
          <cell r="BI1422">
            <v>0</v>
          </cell>
          <cell r="BJ1422">
            <v>0</v>
          </cell>
          <cell r="BK1422">
            <v>0</v>
          </cell>
          <cell r="BL1422">
            <v>0</v>
          </cell>
          <cell r="BM1422">
            <v>0</v>
          </cell>
          <cell r="BN1422">
            <v>0</v>
          </cell>
        </row>
        <row r="1423">
          <cell r="BE1423">
            <v>0</v>
          </cell>
          <cell r="BI1423">
            <v>0</v>
          </cell>
          <cell r="BJ1423">
            <v>0</v>
          </cell>
          <cell r="BK1423">
            <v>0</v>
          </cell>
          <cell r="BL1423">
            <v>0</v>
          </cell>
          <cell r="BM1423">
            <v>0</v>
          </cell>
          <cell r="BN1423">
            <v>0</v>
          </cell>
        </row>
        <row r="1424">
          <cell r="BE1424">
            <v>0</v>
          </cell>
          <cell r="BI1424">
            <v>0</v>
          </cell>
          <cell r="BJ1424">
            <v>0</v>
          </cell>
          <cell r="BK1424">
            <v>0</v>
          </cell>
          <cell r="BL1424">
            <v>0</v>
          </cell>
          <cell r="BM1424">
            <v>0</v>
          </cell>
          <cell r="BN1424">
            <v>0</v>
          </cell>
        </row>
        <row r="1425">
          <cell r="BE1425">
            <v>0</v>
          </cell>
          <cell r="BI1425">
            <v>0</v>
          </cell>
          <cell r="BJ1425">
            <v>0</v>
          </cell>
          <cell r="BK1425">
            <v>0</v>
          </cell>
          <cell r="BL1425">
            <v>0</v>
          </cell>
          <cell r="BM1425">
            <v>0</v>
          </cell>
          <cell r="BN1425">
            <v>0</v>
          </cell>
        </row>
        <row r="1426">
          <cell r="BE1426">
            <v>0</v>
          </cell>
          <cell r="BI1426">
            <v>0</v>
          </cell>
          <cell r="BJ1426">
            <v>0</v>
          </cell>
          <cell r="BK1426">
            <v>0</v>
          </cell>
          <cell r="BL1426">
            <v>0</v>
          </cell>
          <cell r="BM1426">
            <v>0</v>
          </cell>
          <cell r="BN1426">
            <v>0</v>
          </cell>
        </row>
        <row r="1427">
          <cell r="BE1427">
            <v>0</v>
          </cell>
          <cell r="BI1427">
            <v>0</v>
          </cell>
          <cell r="BJ1427">
            <v>0</v>
          </cell>
          <cell r="BK1427">
            <v>0</v>
          </cell>
          <cell r="BL1427">
            <v>0</v>
          </cell>
          <cell r="BM1427">
            <v>0</v>
          </cell>
          <cell r="BN1427">
            <v>0</v>
          </cell>
        </row>
        <row r="1428">
          <cell r="BE1428">
            <v>0</v>
          </cell>
          <cell r="BI1428">
            <v>0</v>
          </cell>
          <cell r="BJ1428">
            <v>0</v>
          </cell>
          <cell r="BK1428">
            <v>0</v>
          </cell>
          <cell r="BL1428">
            <v>0</v>
          </cell>
          <cell r="BM1428">
            <v>0</v>
          </cell>
          <cell r="BN1428">
            <v>0</v>
          </cell>
        </row>
        <row r="1429">
          <cell r="BE1429">
            <v>0</v>
          </cell>
          <cell r="BI1429">
            <v>0</v>
          </cell>
          <cell r="BJ1429">
            <v>0</v>
          </cell>
          <cell r="BK1429">
            <v>0</v>
          </cell>
          <cell r="BL1429">
            <v>0</v>
          </cell>
          <cell r="BM1429">
            <v>0</v>
          </cell>
          <cell r="BN1429">
            <v>0</v>
          </cell>
        </row>
        <row r="1430">
          <cell r="BE1430">
            <v>0</v>
          </cell>
          <cell r="BI1430">
            <v>0</v>
          </cell>
          <cell r="BJ1430">
            <v>0</v>
          </cell>
          <cell r="BK1430">
            <v>0</v>
          </cell>
          <cell r="BL1430">
            <v>0</v>
          </cell>
          <cell r="BM1430">
            <v>0</v>
          </cell>
          <cell r="BN1430">
            <v>0</v>
          </cell>
        </row>
        <row r="1431">
          <cell r="BE1431">
            <v>0</v>
          </cell>
          <cell r="BI1431">
            <v>0</v>
          </cell>
          <cell r="BJ1431">
            <v>0</v>
          </cell>
          <cell r="BK1431">
            <v>0</v>
          </cell>
          <cell r="BL1431">
            <v>0</v>
          </cell>
          <cell r="BM1431">
            <v>0</v>
          </cell>
          <cell r="BN1431">
            <v>0</v>
          </cell>
        </row>
        <row r="1432">
          <cell r="BE1432">
            <v>0</v>
          </cell>
          <cell r="BI1432">
            <v>0</v>
          </cell>
          <cell r="BJ1432">
            <v>0</v>
          </cell>
          <cell r="BK1432">
            <v>0</v>
          </cell>
          <cell r="BL1432">
            <v>0</v>
          </cell>
          <cell r="BM1432">
            <v>0</v>
          </cell>
          <cell r="BN1432">
            <v>0</v>
          </cell>
        </row>
        <row r="1433">
          <cell r="BE1433">
            <v>0</v>
          </cell>
          <cell r="BI1433">
            <v>0</v>
          </cell>
          <cell r="BJ1433">
            <v>0</v>
          </cell>
          <cell r="BK1433">
            <v>0</v>
          </cell>
          <cell r="BL1433">
            <v>0</v>
          </cell>
          <cell r="BM1433">
            <v>0</v>
          </cell>
          <cell r="BN1433">
            <v>0</v>
          </cell>
        </row>
        <row r="1434">
          <cell r="BE1434">
            <v>0</v>
          </cell>
          <cell r="BI1434">
            <v>0</v>
          </cell>
          <cell r="BJ1434">
            <v>0</v>
          </cell>
          <cell r="BK1434">
            <v>0</v>
          </cell>
          <cell r="BL1434">
            <v>0</v>
          </cell>
          <cell r="BM1434">
            <v>0</v>
          </cell>
          <cell r="BN1434">
            <v>0</v>
          </cell>
        </row>
        <row r="1435">
          <cell r="BE1435">
            <v>0</v>
          </cell>
          <cell r="BI1435">
            <v>0</v>
          </cell>
          <cell r="BJ1435">
            <v>0</v>
          </cell>
          <cell r="BK1435">
            <v>0</v>
          </cell>
          <cell r="BL1435">
            <v>0</v>
          </cell>
          <cell r="BM1435">
            <v>0</v>
          </cell>
          <cell r="BN1435">
            <v>0</v>
          </cell>
        </row>
        <row r="1436">
          <cell r="BE1436">
            <v>0</v>
          </cell>
          <cell r="BI1436">
            <v>0</v>
          </cell>
          <cell r="BJ1436">
            <v>0</v>
          </cell>
          <cell r="BK1436">
            <v>0</v>
          </cell>
          <cell r="BL1436">
            <v>0</v>
          </cell>
          <cell r="BM1436">
            <v>0</v>
          </cell>
          <cell r="BN1436">
            <v>0</v>
          </cell>
        </row>
        <row r="1437">
          <cell r="BE1437">
            <v>0</v>
          </cell>
          <cell r="BI1437">
            <v>0</v>
          </cell>
          <cell r="BJ1437">
            <v>0</v>
          </cell>
          <cell r="BK1437">
            <v>0</v>
          </cell>
          <cell r="BL1437">
            <v>0</v>
          </cell>
          <cell r="BM1437">
            <v>0</v>
          </cell>
          <cell r="BN1437">
            <v>0</v>
          </cell>
        </row>
        <row r="1438">
          <cell r="BE1438">
            <v>0</v>
          </cell>
          <cell r="BI1438">
            <v>0</v>
          </cell>
          <cell r="BJ1438">
            <v>0</v>
          </cell>
          <cell r="BK1438">
            <v>0</v>
          </cell>
          <cell r="BL1438">
            <v>0</v>
          </cell>
          <cell r="BM1438">
            <v>0</v>
          </cell>
          <cell r="BN1438">
            <v>0</v>
          </cell>
        </row>
        <row r="1439">
          <cell r="BE1439">
            <v>0</v>
          </cell>
          <cell r="BI1439">
            <v>0</v>
          </cell>
          <cell r="BJ1439">
            <v>0</v>
          </cell>
          <cell r="BK1439">
            <v>0</v>
          </cell>
          <cell r="BL1439">
            <v>0</v>
          </cell>
          <cell r="BM1439">
            <v>0</v>
          </cell>
          <cell r="BN1439">
            <v>0</v>
          </cell>
        </row>
        <row r="1440">
          <cell r="BE1440">
            <v>0</v>
          </cell>
          <cell r="BI1440">
            <v>0</v>
          </cell>
          <cell r="BJ1440">
            <v>0</v>
          </cell>
          <cell r="BK1440">
            <v>0</v>
          </cell>
          <cell r="BL1440">
            <v>0</v>
          </cell>
          <cell r="BM1440">
            <v>0</v>
          </cell>
          <cell r="BN1440">
            <v>0</v>
          </cell>
        </row>
        <row r="1441">
          <cell r="BE1441">
            <v>0</v>
          </cell>
          <cell r="BI1441">
            <v>0</v>
          </cell>
          <cell r="BJ1441">
            <v>0</v>
          </cell>
          <cell r="BK1441">
            <v>0</v>
          </cell>
          <cell r="BL1441">
            <v>0</v>
          </cell>
          <cell r="BM1441">
            <v>0</v>
          </cell>
          <cell r="BN1441">
            <v>0</v>
          </cell>
        </row>
        <row r="1442">
          <cell r="BE1442">
            <v>0</v>
          </cell>
          <cell r="BI1442">
            <v>0</v>
          </cell>
          <cell r="BJ1442">
            <v>0</v>
          </cell>
          <cell r="BK1442">
            <v>0</v>
          </cell>
          <cell r="BL1442">
            <v>0</v>
          </cell>
          <cell r="BM1442">
            <v>0</v>
          </cell>
          <cell r="BN1442">
            <v>0</v>
          </cell>
        </row>
        <row r="1443">
          <cell r="BE1443">
            <v>0</v>
          </cell>
          <cell r="BI1443">
            <v>0</v>
          </cell>
          <cell r="BJ1443">
            <v>0</v>
          </cell>
          <cell r="BK1443">
            <v>0</v>
          </cell>
          <cell r="BL1443">
            <v>0</v>
          </cell>
          <cell r="BM1443">
            <v>0</v>
          </cell>
          <cell r="BN1443">
            <v>0</v>
          </cell>
        </row>
        <row r="1444">
          <cell r="BE1444">
            <v>0</v>
          </cell>
          <cell r="BI1444">
            <v>0</v>
          </cell>
          <cell r="BJ1444">
            <v>0</v>
          </cell>
          <cell r="BK1444">
            <v>0</v>
          </cell>
          <cell r="BL1444">
            <v>0</v>
          </cell>
          <cell r="BM1444">
            <v>0</v>
          </cell>
          <cell r="BN1444">
            <v>0</v>
          </cell>
        </row>
        <row r="1445">
          <cell r="BE1445">
            <v>0</v>
          </cell>
          <cell r="BI1445">
            <v>0</v>
          </cell>
          <cell r="BJ1445">
            <v>0</v>
          </cell>
          <cell r="BK1445">
            <v>0</v>
          </cell>
          <cell r="BL1445">
            <v>0</v>
          </cell>
          <cell r="BM1445">
            <v>0</v>
          </cell>
          <cell r="BN1445">
            <v>0</v>
          </cell>
        </row>
        <row r="1446">
          <cell r="BE1446">
            <v>0</v>
          </cell>
          <cell r="BI1446">
            <v>0</v>
          </cell>
          <cell r="BJ1446">
            <v>0</v>
          </cell>
          <cell r="BK1446">
            <v>0</v>
          </cell>
          <cell r="BL1446">
            <v>0</v>
          </cell>
          <cell r="BM1446">
            <v>0</v>
          </cell>
          <cell r="BN1446">
            <v>0</v>
          </cell>
        </row>
        <row r="1447">
          <cell r="BE1447">
            <v>0</v>
          </cell>
          <cell r="BI1447">
            <v>0</v>
          </cell>
          <cell r="BJ1447">
            <v>0</v>
          </cell>
          <cell r="BK1447">
            <v>0</v>
          </cell>
          <cell r="BL1447">
            <v>0</v>
          </cell>
          <cell r="BM1447">
            <v>0</v>
          </cell>
          <cell r="BN1447">
            <v>0</v>
          </cell>
        </row>
        <row r="1448">
          <cell r="BE1448">
            <v>0</v>
          </cell>
          <cell r="BI1448">
            <v>0</v>
          </cell>
          <cell r="BJ1448">
            <v>0</v>
          </cell>
          <cell r="BK1448">
            <v>0</v>
          </cell>
          <cell r="BL1448">
            <v>0</v>
          </cell>
          <cell r="BM1448">
            <v>0</v>
          </cell>
          <cell r="BN1448">
            <v>0</v>
          </cell>
        </row>
        <row r="1449">
          <cell r="BE1449">
            <v>0</v>
          </cell>
          <cell r="BI1449">
            <v>0</v>
          </cell>
          <cell r="BJ1449">
            <v>0</v>
          </cell>
          <cell r="BK1449">
            <v>0</v>
          </cell>
          <cell r="BL1449">
            <v>0</v>
          </cell>
          <cell r="BM1449">
            <v>0</v>
          </cell>
          <cell r="BN1449">
            <v>0</v>
          </cell>
        </row>
        <row r="1450">
          <cell r="BE1450">
            <v>0</v>
          </cell>
          <cell r="BI1450">
            <v>0</v>
          </cell>
          <cell r="BJ1450">
            <v>0</v>
          </cell>
          <cell r="BK1450">
            <v>0</v>
          </cell>
          <cell r="BL1450">
            <v>0</v>
          </cell>
          <cell r="BM1450">
            <v>0</v>
          </cell>
          <cell r="BN1450">
            <v>0</v>
          </cell>
        </row>
        <row r="1451">
          <cell r="BE1451">
            <v>0</v>
          </cell>
          <cell r="BI1451">
            <v>0</v>
          </cell>
          <cell r="BJ1451">
            <v>0</v>
          </cell>
          <cell r="BK1451">
            <v>0</v>
          </cell>
          <cell r="BL1451">
            <v>0</v>
          </cell>
          <cell r="BM1451">
            <v>0</v>
          </cell>
          <cell r="BN1451">
            <v>0</v>
          </cell>
        </row>
        <row r="1452">
          <cell r="BE1452">
            <v>0</v>
          </cell>
          <cell r="BI1452">
            <v>0</v>
          </cell>
          <cell r="BJ1452">
            <v>0</v>
          </cell>
          <cell r="BK1452">
            <v>0</v>
          </cell>
          <cell r="BL1452">
            <v>0</v>
          </cell>
          <cell r="BM1452">
            <v>0</v>
          </cell>
          <cell r="BN1452">
            <v>0</v>
          </cell>
        </row>
        <row r="1453">
          <cell r="BE1453">
            <v>0</v>
          </cell>
          <cell r="BI1453">
            <v>0</v>
          </cell>
          <cell r="BJ1453">
            <v>0</v>
          </cell>
          <cell r="BK1453">
            <v>0</v>
          </cell>
          <cell r="BL1453">
            <v>0</v>
          </cell>
          <cell r="BM1453">
            <v>0</v>
          </cell>
          <cell r="BN1453">
            <v>0</v>
          </cell>
        </row>
        <row r="1454">
          <cell r="BE1454">
            <v>0</v>
          </cell>
          <cell r="BI1454">
            <v>0</v>
          </cell>
          <cell r="BJ1454">
            <v>0</v>
          </cell>
          <cell r="BK1454">
            <v>0</v>
          </cell>
          <cell r="BL1454">
            <v>0</v>
          </cell>
          <cell r="BM1454">
            <v>0</v>
          </cell>
          <cell r="BN1454">
            <v>0</v>
          </cell>
        </row>
        <row r="1455">
          <cell r="BE1455">
            <v>0</v>
          </cell>
          <cell r="BI1455">
            <v>0</v>
          </cell>
          <cell r="BJ1455">
            <v>0</v>
          </cell>
          <cell r="BK1455">
            <v>0</v>
          </cell>
          <cell r="BL1455">
            <v>0</v>
          </cell>
          <cell r="BM1455">
            <v>0</v>
          </cell>
          <cell r="BN1455">
            <v>0</v>
          </cell>
        </row>
        <row r="1456">
          <cell r="BE1456">
            <v>0</v>
          </cell>
          <cell r="BI1456">
            <v>0</v>
          </cell>
          <cell r="BJ1456">
            <v>0</v>
          </cell>
          <cell r="BK1456">
            <v>0</v>
          </cell>
          <cell r="BL1456">
            <v>0</v>
          </cell>
          <cell r="BM1456">
            <v>0</v>
          </cell>
          <cell r="BN1456">
            <v>0</v>
          </cell>
        </row>
        <row r="1457">
          <cell r="BE1457">
            <v>0</v>
          </cell>
          <cell r="BI1457">
            <v>0</v>
          </cell>
          <cell r="BJ1457">
            <v>0</v>
          </cell>
          <cell r="BK1457">
            <v>0</v>
          </cell>
          <cell r="BL1457">
            <v>0</v>
          </cell>
          <cell r="BM1457">
            <v>0</v>
          </cell>
          <cell r="BN1457">
            <v>0</v>
          </cell>
        </row>
        <row r="1458">
          <cell r="BE1458">
            <v>0</v>
          </cell>
          <cell r="BI1458">
            <v>0</v>
          </cell>
          <cell r="BJ1458">
            <v>0</v>
          </cell>
          <cell r="BK1458">
            <v>0</v>
          </cell>
          <cell r="BL1458">
            <v>0</v>
          </cell>
          <cell r="BM1458">
            <v>0</v>
          </cell>
          <cell r="BN1458">
            <v>0</v>
          </cell>
        </row>
        <row r="1459">
          <cell r="BE1459">
            <v>0</v>
          </cell>
          <cell r="BI1459">
            <v>0</v>
          </cell>
          <cell r="BJ1459">
            <v>0</v>
          </cell>
          <cell r="BK1459">
            <v>0</v>
          </cell>
          <cell r="BL1459">
            <v>0</v>
          </cell>
          <cell r="BM1459">
            <v>0</v>
          </cell>
          <cell r="BN1459">
            <v>0</v>
          </cell>
        </row>
        <row r="1460">
          <cell r="BE1460">
            <v>0</v>
          </cell>
          <cell r="BI1460">
            <v>0</v>
          </cell>
          <cell r="BJ1460">
            <v>0</v>
          </cell>
          <cell r="BK1460">
            <v>0</v>
          </cell>
          <cell r="BL1460">
            <v>0</v>
          </cell>
          <cell r="BM1460">
            <v>0</v>
          </cell>
          <cell r="BN1460">
            <v>0</v>
          </cell>
        </row>
        <row r="1461">
          <cell r="BE1461">
            <v>0</v>
          </cell>
          <cell r="BI1461">
            <v>0</v>
          </cell>
          <cell r="BJ1461">
            <v>0</v>
          </cell>
          <cell r="BK1461">
            <v>0</v>
          </cell>
          <cell r="BL1461">
            <v>0</v>
          </cell>
          <cell r="BM1461">
            <v>0</v>
          </cell>
          <cell r="BN1461">
            <v>0</v>
          </cell>
        </row>
        <row r="1462">
          <cell r="BE1462">
            <v>0</v>
          </cell>
          <cell r="BI1462">
            <v>0</v>
          </cell>
          <cell r="BJ1462">
            <v>0</v>
          </cell>
          <cell r="BK1462">
            <v>0</v>
          </cell>
          <cell r="BL1462">
            <v>0</v>
          </cell>
          <cell r="BM1462">
            <v>0</v>
          </cell>
          <cell r="BN1462">
            <v>0</v>
          </cell>
        </row>
        <row r="1463">
          <cell r="BE1463">
            <v>0</v>
          </cell>
          <cell r="BI1463">
            <v>0</v>
          </cell>
          <cell r="BJ1463">
            <v>0</v>
          </cell>
          <cell r="BK1463">
            <v>0</v>
          </cell>
          <cell r="BL1463">
            <v>0</v>
          </cell>
          <cell r="BM1463">
            <v>0</v>
          </cell>
          <cell r="BN1463">
            <v>0</v>
          </cell>
        </row>
        <row r="1464">
          <cell r="BE1464">
            <v>0</v>
          </cell>
          <cell r="BI1464">
            <v>0</v>
          </cell>
          <cell r="BJ1464">
            <v>0</v>
          </cell>
          <cell r="BK1464">
            <v>0</v>
          </cell>
          <cell r="BL1464">
            <v>0</v>
          </cell>
          <cell r="BM1464">
            <v>0</v>
          </cell>
          <cell r="BN1464">
            <v>0</v>
          </cell>
        </row>
        <row r="1465">
          <cell r="BE1465">
            <v>0</v>
          </cell>
          <cell r="BI1465">
            <v>0</v>
          </cell>
          <cell r="BJ1465">
            <v>0</v>
          </cell>
          <cell r="BK1465">
            <v>0</v>
          </cell>
          <cell r="BL1465">
            <v>0</v>
          </cell>
          <cell r="BM1465">
            <v>0</v>
          </cell>
          <cell r="BN1465">
            <v>0</v>
          </cell>
        </row>
        <row r="1466">
          <cell r="BE1466">
            <v>0</v>
          </cell>
          <cell r="BI1466">
            <v>0</v>
          </cell>
          <cell r="BJ1466">
            <v>0</v>
          </cell>
          <cell r="BK1466">
            <v>0</v>
          </cell>
          <cell r="BL1466">
            <v>0</v>
          </cell>
          <cell r="BM1466">
            <v>0</v>
          </cell>
          <cell r="BN1466">
            <v>0</v>
          </cell>
        </row>
        <row r="1467">
          <cell r="BE1467">
            <v>0</v>
          </cell>
          <cell r="BI1467">
            <v>0</v>
          </cell>
          <cell r="BJ1467">
            <v>0</v>
          </cell>
          <cell r="BK1467">
            <v>0</v>
          </cell>
          <cell r="BL1467">
            <v>0</v>
          </cell>
          <cell r="BM1467">
            <v>0</v>
          </cell>
          <cell r="BN1467">
            <v>0</v>
          </cell>
        </row>
        <row r="1468">
          <cell r="BE1468">
            <v>0</v>
          </cell>
          <cell r="BI1468">
            <v>0</v>
          </cell>
          <cell r="BJ1468">
            <v>0</v>
          </cell>
          <cell r="BK1468">
            <v>0</v>
          </cell>
          <cell r="BL1468">
            <v>0</v>
          </cell>
          <cell r="BM1468">
            <v>0</v>
          </cell>
          <cell r="BN1468">
            <v>0</v>
          </cell>
        </row>
        <row r="1469">
          <cell r="BE1469">
            <v>0</v>
          </cell>
          <cell r="BI1469">
            <v>0</v>
          </cell>
          <cell r="BJ1469">
            <v>0</v>
          </cell>
          <cell r="BK1469">
            <v>0</v>
          </cell>
          <cell r="BL1469">
            <v>0</v>
          </cell>
          <cell r="BM1469">
            <v>0</v>
          </cell>
          <cell r="BN1469">
            <v>0</v>
          </cell>
        </row>
        <row r="1470">
          <cell r="BE1470">
            <v>0</v>
          </cell>
          <cell r="BI1470">
            <v>0</v>
          </cell>
          <cell r="BJ1470">
            <v>0</v>
          </cell>
          <cell r="BK1470">
            <v>0</v>
          </cell>
          <cell r="BL1470">
            <v>0</v>
          </cell>
          <cell r="BM1470">
            <v>0</v>
          </cell>
          <cell r="BN1470">
            <v>0</v>
          </cell>
        </row>
        <row r="1471">
          <cell r="BE1471">
            <v>0</v>
          </cell>
          <cell r="BI1471">
            <v>0</v>
          </cell>
          <cell r="BJ1471">
            <v>0</v>
          </cell>
          <cell r="BK1471">
            <v>0</v>
          </cell>
          <cell r="BL1471">
            <v>0</v>
          </cell>
          <cell r="BM1471">
            <v>0</v>
          </cell>
          <cell r="BN1471">
            <v>0</v>
          </cell>
        </row>
        <row r="1472">
          <cell r="BE1472">
            <v>0</v>
          </cell>
          <cell r="BI1472">
            <v>0</v>
          </cell>
          <cell r="BJ1472">
            <v>0</v>
          </cell>
          <cell r="BK1472">
            <v>0</v>
          </cell>
          <cell r="BL1472">
            <v>0</v>
          </cell>
          <cell r="BM1472">
            <v>0</v>
          </cell>
          <cell r="BN1472">
            <v>0</v>
          </cell>
        </row>
        <row r="1473">
          <cell r="BE1473">
            <v>0</v>
          </cell>
          <cell r="BI1473">
            <v>0</v>
          </cell>
          <cell r="BJ1473">
            <v>0</v>
          </cell>
          <cell r="BK1473">
            <v>0</v>
          </cell>
          <cell r="BL1473">
            <v>0</v>
          </cell>
          <cell r="BM1473">
            <v>0</v>
          </cell>
          <cell r="BN1473">
            <v>0</v>
          </cell>
        </row>
        <row r="1474">
          <cell r="BE1474">
            <v>0</v>
          </cell>
          <cell r="BI1474">
            <v>0</v>
          </cell>
          <cell r="BJ1474">
            <v>0</v>
          </cell>
          <cell r="BK1474">
            <v>0</v>
          </cell>
          <cell r="BL1474">
            <v>0</v>
          </cell>
          <cell r="BM1474">
            <v>0</v>
          </cell>
          <cell r="BN1474">
            <v>0</v>
          </cell>
        </row>
        <row r="1475">
          <cell r="BE1475">
            <v>0</v>
          </cell>
          <cell r="BI1475">
            <v>0</v>
          </cell>
          <cell r="BJ1475">
            <v>0</v>
          </cell>
          <cell r="BK1475">
            <v>0</v>
          </cell>
          <cell r="BL1475">
            <v>0</v>
          </cell>
          <cell r="BM1475">
            <v>0</v>
          </cell>
          <cell r="BN1475">
            <v>0</v>
          </cell>
        </row>
        <row r="1476">
          <cell r="BE1476">
            <v>0</v>
          </cell>
          <cell r="BI1476">
            <v>0</v>
          </cell>
          <cell r="BJ1476">
            <v>0</v>
          </cell>
          <cell r="BK1476">
            <v>0</v>
          </cell>
          <cell r="BL1476">
            <v>0</v>
          </cell>
          <cell r="BM1476">
            <v>0</v>
          </cell>
          <cell r="BN1476">
            <v>0</v>
          </cell>
        </row>
        <row r="1477">
          <cell r="BE1477">
            <v>0</v>
          </cell>
          <cell r="BI1477">
            <v>0</v>
          </cell>
          <cell r="BJ1477">
            <v>0</v>
          </cell>
          <cell r="BK1477">
            <v>0</v>
          </cell>
          <cell r="BL1477">
            <v>0</v>
          </cell>
          <cell r="BM1477">
            <v>0</v>
          </cell>
          <cell r="BN1477">
            <v>0</v>
          </cell>
        </row>
        <row r="1478">
          <cell r="BE1478">
            <v>0</v>
          </cell>
          <cell r="BI1478">
            <v>0</v>
          </cell>
          <cell r="BJ1478">
            <v>0</v>
          </cell>
          <cell r="BK1478">
            <v>0</v>
          </cell>
          <cell r="BL1478">
            <v>0</v>
          </cell>
          <cell r="BM1478">
            <v>0</v>
          </cell>
          <cell r="BN1478">
            <v>0</v>
          </cell>
        </row>
        <row r="1479">
          <cell r="BE1479">
            <v>0</v>
          </cell>
          <cell r="BI1479">
            <v>0</v>
          </cell>
          <cell r="BJ1479">
            <v>0</v>
          </cell>
          <cell r="BK1479">
            <v>0</v>
          </cell>
          <cell r="BL1479">
            <v>0</v>
          </cell>
          <cell r="BM1479">
            <v>0</v>
          </cell>
          <cell r="BN1479">
            <v>0</v>
          </cell>
        </row>
        <row r="1480">
          <cell r="BE1480">
            <v>0</v>
          </cell>
          <cell r="BI1480">
            <v>0</v>
          </cell>
          <cell r="BJ1480">
            <v>0</v>
          </cell>
          <cell r="BK1480">
            <v>0</v>
          </cell>
          <cell r="BL1480">
            <v>0</v>
          </cell>
          <cell r="BM1480">
            <v>0</v>
          </cell>
          <cell r="BN1480">
            <v>0</v>
          </cell>
        </row>
        <row r="1481">
          <cell r="BE1481">
            <v>0</v>
          </cell>
          <cell r="BI1481">
            <v>0</v>
          </cell>
          <cell r="BJ1481">
            <v>0</v>
          </cell>
          <cell r="BK1481">
            <v>0</v>
          </cell>
          <cell r="BL1481">
            <v>0</v>
          </cell>
          <cell r="BM1481">
            <v>0</v>
          </cell>
          <cell r="BN1481">
            <v>0</v>
          </cell>
        </row>
        <row r="1482">
          <cell r="BE1482">
            <v>0</v>
          </cell>
          <cell r="BI1482">
            <v>0</v>
          </cell>
          <cell r="BJ1482">
            <v>0</v>
          </cell>
          <cell r="BK1482">
            <v>0</v>
          </cell>
          <cell r="BL1482">
            <v>0</v>
          </cell>
          <cell r="BM1482">
            <v>0</v>
          </cell>
          <cell r="BN1482">
            <v>0</v>
          </cell>
        </row>
        <row r="1483">
          <cell r="BE1483">
            <v>0</v>
          </cell>
          <cell r="BI1483">
            <v>0</v>
          </cell>
          <cell r="BJ1483">
            <v>0</v>
          </cell>
          <cell r="BK1483">
            <v>0</v>
          </cell>
          <cell r="BL1483">
            <v>0</v>
          </cell>
          <cell r="BM1483">
            <v>0</v>
          </cell>
          <cell r="BN1483">
            <v>0</v>
          </cell>
        </row>
        <row r="1484">
          <cell r="BE1484">
            <v>0</v>
          </cell>
          <cell r="BI1484">
            <v>0</v>
          </cell>
          <cell r="BJ1484">
            <v>0</v>
          </cell>
          <cell r="BK1484">
            <v>0</v>
          </cell>
          <cell r="BL1484">
            <v>0</v>
          </cell>
          <cell r="BM1484">
            <v>0</v>
          </cell>
          <cell r="BN1484">
            <v>0</v>
          </cell>
        </row>
        <row r="1485">
          <cell r="BE1485">
            <v>0</v>
          </cell>
          <cell r="BI1485">
            <v>0</v>
          </cell>
          <cell r="BJ1485">
            <v>0</v>
          </cell>
          <cell r="BK1485">
            <v>0</v>
          </cell>
          <cell r="BL1485">
            <v>0</v>
          </cell>
          <cell r="BM1485">
            <v>0</v>
          </cell>
          <cell r="BN1485">
            <v>0</v>
          </cell>
        </row>
        <row r="1486">
          <cell r="BE1486">
            <v>0</v>
          </cell>
          <cell r="BI1486">
            <v>0</v>
          </cell>
          <cell r="BJ1486">
            <v>0</v>
          </cell>
          <cell r="BK1486">
            <v>0</v>
          </cell>
          <cell r="BL1486">
            <v>0</v>
          </cell>
          <cell r="BM1486">
            <v>0</v>
          </cell>
          <cell r="BN1486">
            <v>0</v>
          </cell>
        </row>
        <row r="1487">
          <cell r="BE1487">
            <v>0</v>
          </cell>
          <cell r="BI1487">
            <v>0</v>
          </cell>
          <cell r="BJ1487">
            <v>0</v>
          </cell>
          <cell r="BK1487">
            <v>0</v>
          </cell>
          <cell r="BL1487">
            <v>0</v>
          </cell>
          <cell r="BM1487">
            <v>0</v>
          </cell>
          <cell r="BN1487">
            <v>0</v>
          </cell>
        </row>
        <row r="1488">
          <cell r="BE1488">
            <v>0</v>
          </cell>
          <cell r="BI1488">
            <v>0</v>
          </cell>
          <cell r="BJ1488">
            <v>0</v>
          </cell>
          <cell r="BK1488">
            <v>0</v>
          </cell>
          <cell r="BL1488">
            <v>0</v>
          </cell>
          <cell r="BM1488">
            <v>0</v>
          </cell>
          <cell r="BN1488">
            <v>0</v>
          </cell>
        </row>
        <row r="1489">
          <cell r="BE1489">
            <v>0</v>
          </cell>
          <cell r="BI1489">
            <v>0</v>
          </cell>
          <cell r="BJ1489">
            <v>0</v>
          </cell>
          <cell r="BK1489">
            <v>0</v>
          </cell>
          <cell r="BL1489">
            <v>0</v>
          </cell>
          <cell r="BM1489">
            <v>0</v>
          </cell>
          <cell r="BN1489">
            <v>0</v>
          </cell>
        </row>
        <row r="1490">
          <cell r="BE1490">
            <v>0</v>
          </cell>
          <cell r="BI1490">
            <v>0</v>
          </cell>
          <cell r="BJ1490">
            <v>0</v>
          </cell>
          <cell r="BK1490">
            <v>0</v>
          </cell>
          <cell r="BL1490">
            <v>0</v>
          </cell>
          <cell r="BM1490">
            <v>0</v>
          </cell>
          <cell r="BN1490">
            <v>0</v>
          </cell>
        </row>
        <row r="1491">
          <cell r="BE1491">
            <v>0</v>
          </cell>
          <cell r="BI1491">
            <v>0</v>
          </cell>
          <cell r="BJ1491">
            <v>0</v>
          </cell>
          <cell r="BK1491">
            <v>0</v>
          </cell>
          <cell r="BL1491">
            <v>0</v>
          </cell>
          <cell r="BM1491">
            <v>0</v>
          </cell>
          <cell r="BN1491">
            <v>0</v>
          </cell>
        </row>
        <row r="1492">
          <cell r="BE1492">
            <v>0</v>
          </cell>
          <cell r="BI1492">
            <v>0</v>
          </cell>
          <cell r="BJ1492">
            <v>0</v>
          </cell>
          <cell r="BK1492">
            <v>0</v>
          </cell>
          <cell r="BL1492">
            <v>0</v>
          </cell>
          <cell r="BM1492">
            <v>0</v>
          </cell>
          <cell r="BN1492">
            <v>0</v>
          </cell>
        </row>
        <row r="1493">
          <cell r="BE1493">
            <v>0</v>
          </cell>
          <cell r="BI1493">
            <v>0</v>
          </cell>
          <cell r="BJ1493">
            <v>0</v>
          </cell>
          <cell r="BK1493">
            <v>0</v>
          </cell>
          <cell r="BL1493">
            <v>0</v>
          </cell>
          <cell r="BM1493">
            <v>0</v>
          </cell>
          <cell r="BN1493">
            <v>0</v>
          </cell>
        </row>
        <row r="1494">
          <cell r="BE1494">
            <v>0</v>
          </cell>
          <cell r="BI1494">
            <v>0</v>
          </cell>
          <cell r="BJ1494">
            <v>0</v>
          </cell>
          <cell r="BK1494">
            <v>0</v>
          </cell>
          <cell r="BL1494">
            <v>0</v>
          </cell>
          <cell r="BM1494">
            <v>0</v>
          </cell>
          <cell r="BN1494">
            <v>0</v>
          </cell>
        </row>
        <row r="1495">
          <cell r="BE1495">
            <v>0</v>
          </cell>
          <cell r="BI1495">
            <v>0</v>
          </cell>
          <cell r="BJ1495">
            <v>0</v>
          </cell>
          <cell r="BK1495">
            <v>0</v>
          </cell>
          <cell r="BL1495">
            <v>0</v>
          </cell>
          <cell r="BM1495">
            <v>0</v>
          </cell>
          <cell r="BN1495">
            <v>0</v>
          </cell>
        </row>
        <row r="1496">
          <cell r="BE1496">
            <v>0</v>
          </cell>
          <cell r="BI1496">
            <v>0</v>
          </cell>
          <cell r="BJ1496">
            <v>0</v>
          </cell>
          <cell r="BK1496">
            <v>0</v>
          </cell>
          <cell r="BL1496">
            <v>0</v>
          </cell>
          <cell r="BM1496">
            <v>0</v>
          </cell>
          <cell r="BN1496">
            <v>0</v>
          </cell>
        </row>
        <row r="1497">
          <cell r="BE1497">
            <v>0</v>
          </cell>
          <cell r="BI1497">
            <v>0</v>
          </cell>
          <cell r="BJ1497">
            <v>0</v>
          </cell>
          <cell r="BK1497">
            <v>0</v>
          </cell>
          <cell r="BL1497">
            <v>0</v>
          </cell>
          <cell r="BM1497">
            <v>0</v>
          </cell>
          <cell r="BN1497">
            <v>0</v>
          </cell>
        </row>
        <row r="1498">
          <cell r="BE1498">
            <v>0</v>
          </cell>
          <cell r="BI1498">
            <v>0</v>
          </cell>
          <cell r="BJ1498">
            <v>0</v>
          </cell>
          <cell r="BK1498">
            <v>0</v>
          </cell>
          <cell r="BL1498">
            <v>0</v>
          </cell>
          <cell r="BM1498">
            <v>0</v>
          </cell>
          <cell r="BN1498">
            <v>0</v>
          </cell>
        </row>
        <row r="1499">
          <cell r="BE1499">
            <v>0</v>
          </cell>
          <cell r="BI1499">
            <v>0</v>
          </cell>
          <cell r="BJ1499">
            <v>0</v>
          </cell>
          <cell r="BK1499">
            <v>0</v>
          </cell>
          <cell r="BL1499">
            <v>0</v>
          </cell>
          <cell r="BM1499">
            <v>0</v>
          </cell>
          <cell r="BN1499">
            <v>0</v>
          </cell>
        </row>
        <row r="1500">
          <cell r="BE1500">
            <v>0</v>
          </cell>
          <cell r="BI1500">
            <v>0</v>
          </cell>
          <cell r="BJ1500">
            <v>0</v>
          </cell>
          <cell r="BK1500">
            <v>0</v>
          </cell>
          <cell r="BL1500">
            <v>0</v>
          </cell>
          <cell r="BM1500">
            <v>0</v>
          </cell>
          <cell r="BN1500">
            <v>0</v>
          </cell>
        </row>
        <row r="1501">
          <cell r="BE1501">
            <v>0</v>
          </cell>
          <cell r="BI1501">
            <v>0</v>
          </cell>
          <cell r="BJ1501">
            <v>0</v>
          </cell>
          <cell r="BK1501">
            <v>0</v>
          </cell>
          <cell r="BL1501">
            <v>0</v>
          </cell>
          <cell r="BM1501">
            <v>0</v>
          </cell>
          <cell r="BN1501">
            <v>0</v>
          </cell>
        </row>
        <row r="1502">
          <cell r="BE1502">
            <v>0</v>
          </cell>
          <cell r="BI1502">
            <v>0</v>
          </cell>
          <cell r="BJ1502">
            <v>0</v>
          </cell>
          <cell r="BK1502">
            <v>0</v>
          </cell>
          <cell r="BL1502">
            <v>0</v>
          </cell>
          <cell r="BM1502">
            <v>0</v>
          </cell>
          <cell r="BN1502">
            <v>0</v>
          </cell>
        </row>
        <row r="1503">
          <cell r="BE1503">
            <v>0</v>
          </cell>
          <cell r="BI1503">
            <v>0</v>
          </cell>
          <cell r="BJ1503">
            <v>0</v>
          </cell>
          <cell r="BK1503">
            <v>0</v>
          </cell>
          <cell r="BL1503">
            <v>0</v>
          </cell>
          <cell r="BM1503">
            <v>0</v>
          </cell>
          <cell r="BN1503">
            <v>0</v>
          </cell>
        </row>
        <row r="1504">
          <cell r="BE1504">
            <v>0</v>
          </cell>
          <cell r="BI1504">
            <v>0</v>
          </cell>
          <cell r="BJ1504">
            <v>0</v>
          </cell>
          <cell r="BK1504">
            <v>0</v>
          </cell>
          <cell r="BL1504">
            <v>0</v>
          </cell>
          <cell r="BM1504">
            <v>0</v>
          </cell>
          <cell r="BN1504">
            <v>0</v>
          </cell>
        </row>
        <row r="1505">
          <cell r="BE1505">
            <v>0</v>
          </cell>
          <cell r="BI1505">
            <v>0</v>
          </cell>
          <cell r="BJ1505">
            <v>0</v>
          </cell>
          <cell r="BK1505">
            <v>0</v>
          </cell>
          <cell r="BL1505">
            <v>0</v>
          </cell>
          <cell r="BM1505">
            <v>0</v>
          </cell>
          <cell r="BN1505">
            <v>0</v>
          </cell>
        </row>
        <row r="1506">
          <cell r="BE1506">
            <v>0</v>
          </cell>
          <cell r="BI1506">
            <v>0</v>
          </cell>
          <cell r="BJ1506">
            <v>0</v>
          </cell>
          <cell r="BK1506">
            <v>0</v>
          </cell>
          <cell r="BL1506">
            <v>0</v>
          </cell>
          <cell r="BM1506">
            <v>0</v>
          </cell>
          <cell r="BN1506">
            <v>0</v>
          </cell>
        </row>
        <row r="1507">
          <cell r="BE1507">
            <v>0</v>
          </cell>
          <cell r="BI1507">
            <v>0</v>
          </cell>
          <cell r="BJ1507">
            <v>0</v>
          </cell>
          <cell r="BK1507">
            <v>0</v>
          </cell>
          <cell r="BL1507">
            <v>0</v>
          </cell>
          <cell r="BM1507">
            <v>0</v>
          </cell>
          <cell r="BN1507">
            <v>0</v>
          </cell>
        </row>
        <row r="1508">
          <cell r="BE1508">
            <v>0</v>
          </cell>
          <cell r="BI1508">
            <v>0</v>
          </cell>
          <cell r="BJ1508">
            <v>0</v>
          </cell>
          <cell r="BK1508">
            <v>0</v>
          </cell>
          <cell r="BL1508">
            <v>0</v>
          </cell>
          <cell r="BM1508">
            <v>0</v>
          </cell>
          <cell r="BN1508">
            <v>0</v>
          </cell>
        </row>
        <row r="1509">
          <cell r="BE1509">
            <v>0</v>
          </cell>
          <cell r="BI1509">
            <v>0</v>
          </cell>
          <cell r="BJ1509">
            <v>0</v>
          </cell>
          <cell r="BK1509">
            <v>0</v>
          </cell>
          <cell r="BL1509">
            <v>0</v>
          </cell>
          <cell r="BM1509">
            <v>0</v>
          </cell>
          <cell r="BN1509">
            <v>0</v>
          </cell>
        </row>
        <row r="1510">
          <cell r="BE1510">
            <v>0</v>
          </cell>
          <cell r="BI1510">
            <v>0</v>
          </cell>
          <cell r="BJ1510">
            <v>0</v>
          </cell>
          <cell r="BK1510">
            <v>0</v>
          </cell>
          <cell r="BL1510">
            <v>0</v>
          </cell>
          <cell r="BM1510">
            <v>0</v>
          </cell>
          <cell r="BN1510">
            <v>0</v>
          </cell>
        </row>
        <row r="1511">
          <cell r="BE1511">
            <v>0</v>
          </cell>
          <cell r="BI1511">
            <v>0</v>
          </cell>
          <cell r="BJ1511">
            <v>0</v>
          </cell>
          <cell r="BK1511">
            <v>0</v>
          </cell>
          <cell r="BL1511">
            <v>0</v>
          </cell>
          <cell r="BM1511">
            <v>0</v>
          </cell>
          <cell r="BN1511">
            <v>0</v>
          </cell>
        </row>
        <row r="1512">
          <cell r="BE1512">
            <v>0</v>
          </cell>
          <cell r="BI1512">
            <v>0</v>
          </cell>
          <cell r="BJ1512">
            <v>0</v>
          </cell>
          <cell r="BK1512">
            <v>0</v>
          </cell>
          <cell r="BL1512">
            <v>0</v>
          </cell>
          <cell r="BM1512">
            <v>0</v>
          </cell>
          <cell r="BN1512">
            <v>0</v>
          </cell>
        </row>
        <row r="1513">
          <cell r="BE1513">
            <v>0</v>
          </cell>
          <cell r="BI1513">
            <v>0</v>
          </cell>
          <cell r="BJ1513">
            <v>0</v>
          </cell>
          <cell r="BK1513">
            <v>0</v>
          </cell>
          <cell r="BL1513">
            <v>0</v>
          </cell>
          <cell r="BM1513">
            <v>0</v>
          </cell>
          <cell r="BN1513">
            <v>0</v>
          </cell>
        </row>
        <row r="1514">
          <cell r="BE1514">
            <v>0</v>
          </cell>
          <cell r="BI1514">
            <v>0</v>
          </cell>
          <cell r="BJ1514">
            <v>0</v>
          </cell>
          <cell r="BK1514">
            <v>0</v>
          </cell>
          <cell r="BL1514">
            <v>0</v>
          </cell>
          <cell r="BM1514">
            <v>0</v>
          </cell>
          <cell r="BN1514">
            <v>0</v>
          </cell>
        </row>
        <row r="1515">
          <cell r="BE1515">
            <v>0</v>
          </cell>
          <cell r="BI1515">
            <v>0</v>
          </cell>
          <cell r="BJ1515">
            <v>0</v>
          </cell>
          <cell r="BK1515">
            <v>0</v>
          </cell>
          <cell r="BL1515">
            <v>0</v>
          </cell>
          <cell r="BM1515">
            <v>0</v>
          </cell>
          <cell r="BN1515">
            <v>0</v>
          </cell>
        </row>
        <row r="1516">
          <cell r="BE1516">
            <v>0</v>
          </cell>
          <cell r="BI1516">
            <v>0</v>
          </cell>
          <cell r="BJ1516">
            <v>0</v>
          </cell>
          <cell r="BK1516">
            <v>0</v>
          </cell>
          <cell r="BL1516">
            <v>0</v>
          </cell>
          <cell r="BM1516">
            <v>0</v>
          </cell>
          <cell r="BN1516">
            <v>0</v>
          </cell>
        </row>
        <row r="1517">
          <cell r="BE1517">
            <v>0</v>
          </cell>
          <cell r="BI1517">
            <v>0</v>
          </cell>
          <cell r="BJ1517">
            <v>0</v>
          </cell>
          <cell r="BK1517">
            <v>0</v>
          </cell>
          <cell r="BL1517">
            <v>0</v>
          </cell>
          <cell r="BM1517">
            <v>0</v>
          </cell>
          <cell r="BN1517">
            <v>0</v>
          </cell>
        </row>
        <row r="1518">
          <cell r="BE1518">
            <v>0</v>
          </cell>
          <cell r="BI1518">
            <v>0</v>
          </cell>
          <cell r="BJ1518">
            <v>0</v>
          </cell>
          <cell r="BK1518">
            <v>0</v>
          </cell>
          <cell r="BL1518">
            <v>0</v>
          </cell>
          <cell r="BM1518">
            <v>0</v>
          </cell>
          <cell r="BN1518">
            <v>0</v>
          </cell>
        </row>
        <row r="1519">
          <cell r="BE1519">
            <v>0</v>
          </cell>
          <cell r="BI1519">
            <v>0</v>
          </cell>
          <cell r="BJ1519">
            <v>0</v>
          </cell>
          <cell r="BK1519">
            <v>0</v>
          </cell>
          <cell r="BL1519">
            <v>0</v>
          </cell>
          <cell r="BM1519">
            <v>0</v>
          </cell>
          <cell r="BN1519">
            <v>0</v>
          </cell>
        </row>
        <row r="1520">
          <cell r="BE1520">
            <v>0</v>
          </cell>
          <cell r="BI1520">
            <v>0</v>
          </cell>
          <cell r="BJ1520">
            <v>0</v>
          </cell>
          <cell r="BK1520">
            <v>0</v>
          </cell>
          <cell r="BL1520">
            <v>0</v>
          </cell>
          <cell r="BM1520">
            <v>0</v>
          </cell>
          <cell r="BN1520">
            <v>0</v>
          </cell>
        </row>
        <row r="1521">
          <cell r="BE1521">
            <v>0</v>
          </cell>
          <cell r="BI1521">
            <v>0</v>
          </cell>
          <cell r="BJ1521">
            <v>0</v>
          </cell>
          <cell r="BK1521">
            <v>0</v>
          </cell>
          <cell r="BL1521">
            <v>0</v>
          </cell>
          <cell r="BM1521">
            <v>0</v>
          </cell>
          <cell r="BN1521">
            <v>0</v>
          </cell>
        </row>
        <row r="1522">
          <cell r="BE1522">
            <v>0</v>
          </cell>
          <cell r="BI1522">
            <v>0</v>
          </cell>
          <cell r="BJ1522">
            <v>0</v>
          </cell>
          <cell r="BK1522">
            <v>0</v>
          </cell>
          <cell r="BL1522">
            <v>0</v>
          </cell>
          <cell r="BM1522">
            <v>0</v>
          </cell>
          <cell r="BN1522">
            <v>0</v>
          </cell>
        </row>
        <row r="1523">
          <cell r="BE1523">
            <v>0</v>
          </cell>
          <cell r="BI1523">
            <v>0</v>
          </cell>
          <cell r="BJ1523">
            <v>0</v>
          </cell>
          <cell r="BK1523">
            <v>0</v>
          </cell>
          <cell r="BL1523">
            <v>0</v>
          </cell>
          <cell r="BM1523">
            <v>0</v>
          </cell>
          <cell r="BN1523">
            <v>0</v>
          </cell>
        </row>
        <row r="1524">
          <cell r="BE1524">
            <v>0</v>
          </cell>
          <cell r="BI1524">
            <v>0</v>
          </cell>
          <cell r="BJ1524">
            <v>0</v>
          </cell>
          <cell r="BK1524">
            <v>0</v>
          </cell>
          <cell r="BL1524">
            <v>0</v>
          </cell>
          <cell r="BM1524">
            <v>0</v>
          </cell>
          <cell r="BN1524">
            <v>0</v>
          </cell>
        </row>
        <row r="1525">
          <cell r="BE1525">
            <v>0</v>
          </cell>
          <cell r="BI1525">
            <v>0</v>
          </cell>
          <cell r="BJ1525">
            <v>0</v>
          </cell>
          <cell r="BK1525">
            <v>0</v>
          </cell>
          <cell r="BL1525">
            <v>0</v>
          </cell>
          <cell r="BM1525">
            <v>0</v>
          </cell>
          <cell r="BN1525">
            <v>0</v>
          </cell>
        </row>
        <row r="1526">
          <cell r="BE1526">
            <v>0</v>
          </cell>
          <cell r="BI1526">
            <v>0</v>
          </cell>
          <cell r="BJ1526">
            <v>0</v>
          </cell>
          <cell r="BK1526">
            <v>0</v>
          </cell>
          <cell r="BL1526">
            <v>0</v>
          </cell>
          <cell r="BM1526">
            <v>0</v>
          </cell>
          <cell r="BN1526">
            <v>0</v>
          </cell>
        </row>
        <row r="1527">
          <cell r="BE1527">
            <v>0</v>
          </cell>
          <cell r="BI1527">
            <v>0</v>
          </cell>
          <cell r="BJ1527">
            <v>0</v>
          </cell>
          <cell r="BK1527">
            <v>0</v>
          </cell>
          <cell r="BL1527">
            <v>0</v>
          </cell>
          <cell r="BM1527">
            <v>0</v>
          </cell>
          <cell r="BN1527">
            <v>0</v>
          </cell>
        </row>
        <row r="1528">
          <cell r="BE1528">
            <v>0</v>
          </cell>
          <cell r="BI1528">
            <v>0</v>
          </cell>
          <cell r="BJ1528">
            <v>0</v>
          </cell>
          <cell r="BK1528">
            <v>0</v>
          </cell>
          <cell r="BL1528">
            <v>0</v>
          </cell>
          <cell r="BM1528">
            <v>0</v>
          </cell>
          <cell r="BN1528">
            <v>0</v>
          </cell>
        </row>
        <row r="1529">
          <cell r="BE1529">
            <v>0</v>
          </cell>
          <cell r="BI1529">
            <v>0</v>
          </cell>
          <cell r="BJ1529">
            <v>0</v>
          </cell>
          <cell r="BK1529">
            <v>0</v>
          </cell>
          <cell r="BL1529">
            <v>0</v>
          </cell>
          <cell r="BM1529">
            <v>0</v>
          </cell>
          <cell r="BN1529">
            <v>0</v>
          </cell>
        </row>
        <row r="1530">
          <cell r="BE1530">
            <v>0</v>
          </cell>
          <cell r="BI1530">
            <v>0</v>
          </cell>
          <cell r="BJ1530">
            <v>0</v>
          </cell>
          <cell r="BK1530">
            <v>0</v>
          </cell>
          <cell r="BL1530">
            <v>0</v>
          </cell>
          <cell r="BM1530">
            <v>0</v>
          </cell>
          <cell r="BN1530">
            <v>0</v>
          </cell>
        </row>
        <row r="1531">
          <cell r="BE1531">
            <v>0</v>
          </cell>
          <cell r="BI1531">
            <v>0</v>
          </cell>
          <cell r="BJ1531">
            <v>0</v>
          </cell>
          <cell r="BK1531">
            <v>0</v>
          </cell>
          <cell r="BL1531">
            <v>0</v>
          </cell>
          <cell r="BM1531">
            <v>0</v>
          </cell>
          <cell r="BN1531">
            <v>0</v>
          </cell>
        </row>
        <row r="1532">
          <cell r="BE1532">
            <v>0</v>
          </cell>
          <cell r="BI1532">
            <v>0</v>
          </cell>
          <cell r="BJ1532">
            <v>0</v>
          </cell>
          <cell r="BK1532">
            <v>0</v>
          </cell>
          <cell r="BL1532">
            <v>0</v>
          </cell>
          <cell r="BM1532">
            <v>0</v>
          </cell>
          <cell r="BN1532">
            <v>0</v>
          </cell>
        </row>
        <row r="1533">
          <cell r="BE1533">
            <v>0</v>
          </cell>
          <cell r="BI1533">
            <v>0</v>
          </cell>
          <cell r="BJ1533">
            <v>0</v>
          </cell>
          <cell r="BK1533">
            <v>0</v>
          </cell>
          <cell r="BL1533">
            <v>0</v>
          </cell>
          <cell r="BM1533">
            <v>0</v>
          </cell>
          <cell r="BN1533">
            <v>0</v>
          </cell>
        </row>
        <row r="1534">
          <cell r="BE1534">
            <v>0</v>
          </cell>
          <cell r="BI1534">
            <v>0</v>
          </cell>
          <cell r="BJ1534">
            <v>0</v>
          </cell>
          <cell r="BK1534">
            <v>0</v>
          </cell>
          <cell r="BL1534">
            <v>0</v>
          </cell>
          <cell r="BM1534">
            <v>0</v>
          </cell>
          <cell r="BN1534">
            <v>0</v>
          </cell>
        </row>
        <row r="1535">
          <cell r="BE1535">
            <v>0</v>
          </cell>
          <cell r="BI1535">
            <v>0</v>
          </cell>
          <cell r="BJ1535">
            <v>0</v>
          </cell>
          <cell r="BK1535">
            <v>0</v>
          </cell>
          <cell r="BL1535">
            <v>0</v>
          </cell>
          <cell r="BM1535">
            <v>0</v>
          </cell>
          <cell r="BN1535">
            <v>0</v>
          </cell>
        </row>
        <row r="1536">
          <cell r="BE1536">
            <v>0</v>
          </cell>
          <cell r="BI1536">
            <v>0</v>
          </cell>
          <cell r="BJ1536">
            <v>0</v>
          </cell>
          <cell r="BK1536">
            <v>0</v>
          </cell>
          <cell r="BL1536">
            <v>0</v>
          </cell>
          <cell r="BM1536">
            <v>0</v>
          </cell>
          <cell r="BN1536">
            <v>0</v>
          </cell>
        </row>
        <row r="1537">
          <cell r="BE1537">
            <v>0</v>
          </cell>
          <cell r="BI1537">
            <v>0</v>
          </cell>
          <cell r="BJ1537">
            <v>0</v>
          </cell>
          <cell r="BK1537">
            <v>0</v>
          </cell>
          <cell r="BL1537">
            <v>0</v>
          </cell>
          <cell r="BM1537">
            <v>0</v>
          </cell>
          <cell r="BN1537">
            <v>0</v>
          </cell>
        </row>
        <row r="1538">
          <cell r="BE1538">
            <v>0</v>
          </cell>
          <cell r="BI1538">
            <v>0</v>
          </cell>
          <cell r="BJ1538">
            <v>0</v>
          </cell>
          <cell r="BK1538">
            <v>0</v>
          </cell>
          <cell r="BL1538">
            <v>0</v>
          </cell>
          <cell r="BM1538">
            <v>0</v>
          </cell>
          <cell r="BN1538">
            <v>0</v>
          </cell>
        </row>
        <row r="1539">
          <cell r="BE1539">
            <v>0</v>
          </cell>
          <cell r="BI1539">
            <v>0</v>
          </cell>
          <cell r="BJ1539">
            <v>0</v>
          </cell>
          <cell r="BK1539">
            <v>0</v>
          </cell>
          <cell r="BL1539">
            <v>0</v>
          </cell>
          <cell r="BM1539">
            <v>0</v>
          </cell>
          <cell r="BN1539">
            <v>0</v>
          </cell>
        </row>
        <row r="1540">
          <cell r="BE1540">
            <v>0</v>
          </cell>
          <cell r="BI1540">
            <v>0</v>
          </cell>
          <cell r="BJ1540">
            <v>0</v>
          </cell>
          <cell r="BK1540">
            <v>0</v>
          </cell>
          <cell r="BL1540">
            <v>0</v>
          </cell>
          <cell r="BM1540">
            <v>0</v>
          </cell>
          <cell r="BN1540">
            <v>0</v>
          </cell>
        </row>
        <row r="1541">
          <cell r="BE1541">
            <v>0</v>
          </cell>
          <cell r="BI1541">
            <v>0</v>
          </cell>
          <cell r="BJ1541">
            <v>0</v>
          </cell>
          <cell r="BK1541">
            <v>0</v>
          </cell>
          <cell r="BL1541">
            <v>0</v>
          </cell>
          <cell r="BM1541">
            <v>0</v>
          </cell>
          <cell r="BN1541">
            <v>0</v>
          </cell>
        </row>
        <row r="1542">
          <cell r="BE1542">
            <v>0</v>
          </cell>
          <cell r="BI1542">
            <v>0</v>
          </cell>
          <cell r="BJ1542">
            <v>0</v>
          </cell>
          <cell r="BK1542">
            <v>0</v>
          </cell>
          <cell r="BL1542">
            <v>0</v>
          </cell>
          <cell r="BM1542">
            <v>0</v>
          </cell>
          <cell r="BN1542">
            <v>0</v>
          </cell>
        </row>
        <row r="1543">
          <cell r="BE1543">
            <v>0</v>
          </cell>
          <cell r="BI1543">
            <v>0</v>
          </cell>
          <cell r="BJ1543">
            <v>0</v>
          </cell>
          <cell r="BK1543">
            <v>0</v>
          </cell>
          <cell r="BL1543">
            <v>0</v>
          </cell>
          <cell r="BM1543">
            <v>0</v>
          </cell>
          <cell r="BN1543">
            <v>0</v>
          </cell>
        </row>
        <row r="1544">
          <cell r="BE1544">
            <v>0</v>
          </cell>
          <cell r="BI1544">
            <v>0</v>
          </cell>
          <cell r="BJ1544">
            <v>0</v>
          </cell>
          <cell r="BK1544">
            <v>0</v>
          </cell>
          <cell r="BL1544">
            <v>0</v>
          </cell>
          <cell r="BM1544">
            <v>0</v>
          </cell>
          <cell r="BN1544">
            <v>0</v>
          </cell>
        </row>
        <row r="1545">
          <cell r="BE1545">
            <v>0</v>
          </cell>
          <cell r="BI1545">
            <v>0</v>
          </cell>
          <cell r="BJ1545">
            <v>0</v>
          </cell>
          <cell r="BK1545">
            <v>0</v>
          </cell>
          <cell r="BL1545">
            <v>0</v>
          </cell>
          <cell r="BM1545">
            <v>0</v>
          </cell>
          <cell r="BN1545">
            <v>0</v>
          </cell>
        </row>
        <row r="1546">
          <cell r="BE1546">
            <v>0</v>
          </cell>
          <cell r="BI1546">
            <v>0</v>
          </cell>
          <cell r="BJ1546">
            <v>0</v>
          </cell>
          <cell r="BK1546">
            <v>0</v>
          </cell>
          <cell r="BL1546">
            <v>0</v>
          </cell>
          <cell r="BM1546">
            <v>0</v>
          </cell>
          <cell r="BN1546">
            <v>0</v>
          </cell>
        </row>
        <row r="1547">
          <cell r="BE1547">
            <v>0</v>
          </cell>
          <cell r="BI1547">
            <v>0</v>
          </cell>
          <cell r="BJ1547">
            <v>0</v>
          </cell>
          <cell r="BK1547">
            <v>0</v>
          </cell>
          <cell r="BL1547">
            <v>0</v>
          </cell>
          <cell r="BM1547">
            <v>0</v>
          </cell>
          <cell r="BN1547">
            <v>0</v>
          </cell>
        </row>
        <row r="1548">
          <cell r="BE1548">
            <v>0</v>
          </cell>
          <cell r="BI1548">
            <v>0</v>
          </cell>
          <cell r="BJ1548">
            <v>0</v>
          </cell>
          <cell r="BK1548">
            <v>0</v>
          </cell>
          <cell r="BL1548">
            <v>0</v>
          </cell>
          <cell r="BM1548">
            <v>0</v>
          </cell>
          <cell r="BN1548">
            <v>0</v>
          </cell>
        </row>
        <row r="1549">
          <cell r="BE1549">
            <v>0</v>
          </cell>
          <cell r="BI1549">
            <v>0</v>
          </cell>
          <cell r="BJ1549">
            <v>0</v>
          </cell>
          <cell r="BK1549">
            <v>0</v>
          </cell>
          <cell r="BL1549">
            <v>0</v>
          </cell>
          <cell r="BM1549">
            <v>0</v>
          </cell>
          <cell r="BN1549">
            <v>0</v>
          </cell>
        </row>
        <row r="1550">
          <cell r="BE1550">
            <v>0</v>
          </cell>
          <cell r="BI1550">
            <v>0</v>
          </cell>
          <cell r="BJ1550">
            <v>0</v>
          </cell>
          <cell r="BK1550">
            <v>0</v>
          </cell>
          <cell r="BL1550">
            <v>0</v>
          </cell>
          <cell r="BM1550">
            <v>0</v>
          </cell>
          <cell r="BN1550">
            <v>0</v>
          </cell>
        </row>
        <row r="1551">
          <cell r="BE1551">
            <v>0</v>
          </cell>
          <cell r="BI1551">
            <v>0</v>
          </cell>
          <cell r="BJ1551">
            <v>0</v>
          </cell>
          <cell r="BK1551">
            <v>0</v>
          </cell>
          <cell r="BL1551">
            <v>0</v>
          </cell>
          <cell r="BM1551">
            <v>0</v>
          </cell>
          <cell r="BN1551">
            <v>0</v>
          </cell>
        </row>
        <row r="1552">
          <cell r="BE1552">
            <v>0</v>
          </cell>
          <cell r="BI1552">
            <v>0</v>
          </cell>
          <cell r="BJ1552">
            <v>0</v>
          </cell>
          <cell r="BK1552">
            <v>0</v>
          </cell>
          <cell r="BL1552">
            <v>0</v>
          </cell>
          <cell r="BM1552">
            <v>0</v>
          </cell>
          <cell r="BN1552">
            <v>0</v>
          </cell>
        </row>
        <row r="1553">
          <cell r="BE1553">
            <v>0</v>
          </cell>
          <cell r="BI1553">
            <v>0</v>
          </cell>
          <cell r="BJ1553">
            <v>0</v>
          </cell>
          <cell r="BK1553">
            <v>0</v>
          </cell>
          <cell r="BL1553">
            <v>0</v>
          </cell>
          <cell r="BM1553">
            <v>0</v>
          </cell>
          <cell r="BN1553">
            <v>0</v>
          </cell>
        </row>
        <row r="1554">
          <cell r="BE1554">
            <v>0</v>
          </cell>
          <cell r="BI1554">
            <v>0</v>
          </cell>
          <cell r="BJ1554">
            <v>0</v>
          </cell>
          <cell r="BK1554">
            <v>0</v>
          </cell>
          <cell r="BL1554">
            <v>0</v>
          </cell>
          <cell r="BM1554">
            <v>0</v>
          </cell>
          <cell r="BN1554">
            <v>0</v>
          </cell>
        </row>
        <row r="1555">
          <cell r="BE1555">
            <v>0</v>
          </cell>
          <cell r="BI1555">
            <v>0</v>
          </cell>
          <cell r="BJ1555">
            <v>0</v>
          </cell>
          <cell r="BK1555">
            <v>0</v>
          </cell>
          <cell r="BL1555">
            <v>0</v>
          </cell>
          <cell r="BM1555">
            <v>0</v>
          </cell>
          <cell r="BN1555">
            <v>0</v>
          </cell>
        </row>
        <row r="1556">
          <cell r="BE1556">
            <v>0</v>
          </cell>
          <cell r="BI1556">
            <v>0</v>
          </cell>
          <cell r="BJ1556">
            <v>0</v>
          </cell>
          <cell r="BK1556">
            <v>0</v>
          </cell>
          <cell r="BL1556">
            <v>0</v>
          </cell>
          <cell r="BM1556">
            <v>0</v>
          </cell>
          <cell r="BN1556">
            <v>0</v>
          </cell>
        </row>
        <row r="1557">
          <cell r="BE1557">
            <v>0</v>
          </cell>
          <cell r="BI1557">
            <v>0</v>
          </cell>
          <cell r="BJ1557">
            <v>0</v>
          </cell>
          <cell r="BK1557">
            <v>0</v>
          </cell>
          <cell r="BL1557">
            <v>0</v>
          </cell>
          <cell r="BM1557">
            <v>0</v>
          </cell>
          <cell r="BN1557">
            <v>0</v>
          </cell>
        </row>
        <row r="1558">
          <cell r="BE1558">
            <v>0</v>
          </cell>
          <cell r="BI1558">
            <v>0</v>
          </cell>
          <cell r="BJ1558">
            <v>0</v>
          </cell>
          <cell r="BK1558">
            <v>0</v>
          </cell>
          <cell r="BL1558">
            <v>0</v>
          </cell>
          <cell r="BM1558">
            <v>0</v>
          </cell>
          <cell r="BN1558">
            <v>0</v>
          </cell>
        </row>
        <row r="1559">
          <cell r="BE1559">
            <v>0</v>
          </cell>
          <cell r="BI1559">
            <v>0</v>
          </cell>
          <cell r="BJ1559">
            <v>0</v>
          </cell>
          <cell r="BK1559">
            <v>0</v>
          </cell>
          <cell r="BL1559">
            <v>0</v>
          </cell>
          <cell r="BM1559">
            <v>0</v>
          </cell>
          <cell r="BN1559">
            <v>0</v>
          </cell>
        </row>
        <row r="1560">
          <cell r="BE1560">
            <v>0</v>
          </cell>
          <cell r="BI1560">
            <v>0</v>
          </cell>
          <cell r="BJ1560">
            <v>0</v>
          </cell>
          <cell r="BK1560">
            <v>0</v>
          </cell>
          <cell r="BL1560">
            <v>0</v>
          </cell>
          <cell r="BM1560">
            <v>0</v>
          </cell>
          <cell r="BN1560">
            <v>0</v>
          </cell>
        </row>
        <row r="1561">
          <cell r="BE1561">
            <v>0</v>
          </cell>
          <cell r="BI1561">
            <v>0</v>
          </cell>
          <cell r="BJ1561">
            <v>0</v>
          </cell>
          <cell r="BK1561">
            <v>0</v>
          </cell>
          <cell r="BL1561">
            <v>0</v>
          </cell>
          <cell r="BM1561">
            <v>0</v>
          </cell>
          <cell r="BN1561">
            <v>0</v>
          </cell>
        </row>
        <row r="1562">
          <cell r="BE1562">
            <v>0</v>
          </cell>
          <cell r="BI1562">
            <v>0</v>
          </cell>
          <cell r="BJ1562">
            <v>0</v>
          </cell>
          <cell r="BK1562">
            <v>0</v>
          </cell>
          <cell r="BL1562">
            <v>0</v>
          </cell>
          <cell r="BM1562">
            <v>0</v>
          </cell>
          <cell r="BN1562">
            <v>0</v>
          </cell>
        </row>
        <row r="1563">
          <cell r="BE1563">
            <v>0</v>
          </cell>
          <cell r="BI1563">
            <v>0</v>
          </cell>
          <cell r="BJ1563">
            <v>0</v>
          </cell>
          <cell r="BK1563">
            <v>0</v>
          </cell>
          <cell r="BL1563">
            <v>0</v>
          </cell>
          <cell r="BM1563">
            <v>0</v>
          </cell>
          <cell r="BN1563">
            <v>0</v>
          </cell>
        </row>
        <row r="1564">
          <cell r="BE1564">
            <v>0</v>
          </cell>
          <cell r="BI1564">
            <v>0</v>
          </cell>
          <cell r="BJ1564">
            <v>0</v>
          </cell>
          <cell r="BK1564">
            <v>0</v>
          </cell>
          <cell r="BL1564">
            <v>0</v>
          </cell>
          <cell r="BM1564">
            <v>0</v>
          </cell>
          <cell r="BN1564">
            <v>0</v>
          </cell>
        </row>
        <row r="1565">
          <cell r="BE1565">
            <v>0</v>
          </cell>
          <cell r="BI1565">
            <v>0</v>
          </cell>
          <cell r="BJ1565">
            <v>0</v>
          </cell>
          <cell r="BK1565">
            <v>0</v>
          </cell>
          <cell r="BL1565">
            <v>0</v>
          </cell>
          <cell r="BM1565">
            <v>0</v>
          </cell>
          <cell r="BN1565">
            <v>0</v>
          </cell>
        </row>
        <row r="1566">
          <cell r="BE1566">
            <v>0</v>
          </cell>
          <cell r="BI1566">
            <v>0</v>
          </cell>
          <cell r="BJ1566">
            <v>0</v>
          </cell>
          <cell r="BK1566">
            <v>0</v>
          </cell>
          <cell r="BL1566">
            <v>0</v>
          </cell>
          <cell r="BM1566">
            <v>0</v>
          </cell>
          <cell r="BN1566">
            <v>0</v>
          </cell>
        </row>
        <row r="1567">
          <cell r="BE1567">
            <v>0</v>
          </cell>
          <cell r="BI1567">
            <v>0</v>
          </cell>
          <cell r="BJ1567">
            <v>0</v>
          </cell>
          <cell r="BK1567">
            <v>0</v>
          </cell>
          <cell r="BL1567">
            <v>0</v>
          </cell>
          <cell r="BM1567">
            <v>0</v>
          </cell>
          <cell r="BN1567">
            <v>0</v>
          </cell>
        </row>
        <row r="1568">
          <cell r="BE1568">
            <v>0</v>
          </cell>
          <cell r="BI1568">
            <v>0</v>
          </cell>
          <cell r="BJ1568">
            <v>0</v>
          </cell>
          <cell r="BK1568">
            <v>0</v>
          </cell>
          <cell r="BL1568">
            <v>0</v>
          </cell>
          <cell r="BM1568">
            <v>0</v>
          </cell>
          <cell r="BN1568">
            <v>0</v>
          </cell>
        </row>
        <row r="1569">
          <cell r="BE1569">
            <v>0</v>
          </cell>
          <cell r="BI1569">
            <v>0</v>
          </cell>
          <cell r="BJ1569">
            <v>0</v>
          </cell>
          <cell r="BK1569">
            <v>0</v>
          </cell>
          <cell r="BL1569">
            <v>0</v>
          </cell>
          <cell r="BM1569">
            <v>0</v>
          </cell>
          <cell r="BN1569">
            <v>0</v>
          </cell>
        </row>
        <row r="1570">
          <cell r="BE1570">
            <v>0</v>
          </cell>
          <cell r="BI1570">
            <v>0</v>
          </cell>
          <cell r="BJ1570">
            <v>0</v>
          </cell>
          <cell r="BK1570">
            <v>0</v>
          </cell>
          <cell r="BL1570">
            <v>0</v>
          </cell>
          <cell r="BM1570">
            <v>0</v>
          </cell>
          <cell r="BN1570">
            <v>0</v>
          </cell>
        </row>
        <row r="1571">
          <cell r="BE1571">
            <v>0</v>
          </cell>
          <cell r="BI1571">
            <v>0</v>
          </cell>
          <cell r="BJ1571">
            <v>0</v>
          </cell>
          <cell r="BK1571">
            <v>0</v>
          </cell>
          <cell r="BL1571">
            <v>0</v>
          </cell>
          <cell r="BM1571">
            <v>0</v>
          </cell>
          <cell r="BN1571">
            <v>0</v>
          </cell>
        </row>
        <row r="1572">
          <cell r="BE1572">
            <v>0</v>
          </cell>
          <cell r="BI1572">
            <v>0</v>
          </cell>
          <cell r="BJ1572">
            <v>0</v>
          </cell>
          <cell r="BK1572">
            <v>0</v>
          </cell>
          <cell r="BL1572">
            <v>0</v>
          </cell>
          <cell r="BM1572">
            <v>0</v>
          </cell>
          <cell r="BN1572">
            <v>0</v>
          </cell>
        </row>
        <row r="1573">
          <cell r="BE1573">
            <v>0</v>
          </cell>
          <cell r="BI1573">
            <v>0</v>
          </cell>
          <cell r="BJ1573">
            <v>0</v>
          </cell>
          <cell r="BK1573">
            <v>0</v>
          </cell>
          <cell r="BL1573">
            <v>0</v>
          </cell>
          <cell r="BM1573">
            <v>0</v>
          </cell>
          <cell r="BN1573">
            <v>0</v>
          </cell>
        </row>
        <row r="1574">
          <cell r="BE1574">
            <v>0</v>
          </cell>
          <cell r="BI1574">
            <v>0</v>
          </cell>
          <cell r="BJ1574">
            <v>0</v>
          </cell>
          <cell r="BK1574">
            <v>0</v>
          </cell>
          <cell r="BL1574">
            <v>0</v>
          </cell>
          <cell r="BM1574">
            <v>0</v>
          </cell>
          <cell r="BN1574">
            <v>0</v>
          </cell>
        </row>
        <row r="1575">
          <cell r="BE1575">
            <v>0</v>
          </cell>
          <cell r="BI1575">
            <v>0</v>
          </cell>
          <cell r="BJ1575">
            <v>0</v>
          </cell>
          <cell r="BK1575">
            <v>0</v>
          </cell>
          <cell r="BL1575">
            <v>0</v>
          </cell>
          <cell r="BM1575">
            <v>0</v>
          </cell>
          <cell r="BN1575">
            <v>0</v>
          </cell>
        </row>
        <row r="1576">
          <cell r="BE1576">
            <v>0</v>
          </cell>
          <cell r="BI1576">
            <v>0</v>
          </cell>
          <cell r="BJ1576">
            <v>0</v>
          </cell>
          <cell r="BK1576">
            <v>0</v>
          </cell>
          <cell r="BL1576">
            <v>0</v>
          </cell>
          <cell r="BM1576">
            <v>0</v>
          </cell>
          <cell r="BN1576">
            <v>0</v>
          </cell>
        </row>
        <row r="1577">
          <cell r="BE1577">
            <v>0</v>
          </cell>
          <cell r="BI1577">
            <v>0</v>
          </cell>
          <cell r="BJ1577">
            <v>0</v>
          </cell>
          <cell r="BK1577">
            <v>0</v>
          </cell>
          <cell r="BL1577">
            <v>0</v>
          </cell>
          <cell r="BM1577">
            <v>0</v>
          </cell>
          <cell r="BN1577">
            <v>0</v>
          </cell>
        </row>
        <row r="1578">
          <cell r="BE1578">
            <v>0</v>
          </cell>
          <cell r="BI1578">
            <v>0</v>
          </cell>
          <cell r="BJ1578">
            <v>0</v>
          </cell>
          <cell r="BK1578">
            <v>0</v>
          </cell>
          <cell r="BL1578">
            <v>0</v>
          </cell>
          <cell r="BM1578">
            <v>0</v>
          </cell>
          <cell r="BN1578">
            <v>0</v>
          </cell>
        </row>
        <row r="1579">
          <cell r="BE1579">
            <v>0</v>
          </cell>
          <cell r="BI1579">
            <v>0</v>
          </cell>
          <cell r="BJ1579">
            <v>0</v>
          </cell>
          <cell r="BK1579">
            <v>0</v>
          </cell>
          <cell r="BL1579">
            <v>0</v>
          </cell>
          <cell r="BM1579">
            <v>0</v>
          </cell>
          <cell r="BN1579">
            <v>0</v>
          </cell>
        </row>
        <row r="1580">
          <cell r="BE1580">
            <v>0</v>
          </cell>
          <cell r="BI1580">
            <v>0</v>
          </cell>
          <cell r="BJ1580">
            <v>0</v>
          </cell>
          <cell r="BK1580">
            <v>0</v>
          </cell>
          <cell r="BL1580">
            <v>0</v>
          </cell>
          <cell r="BM1580">
            <v>0</v>
          </cell>
          <cell r="BN1580">
            <v>0</v>
          </cell>
        </row>
        <row r="1581">
          <cell r="BE1581">
            <v>0</v>
          </cell>
          <cell r="BI1581">
            <v>0</v>
          </cell>
          <cell r="BJ1581">
            <v>0</v>
          </cell>
          <cell r="BK1581">
            <v>0</v>
          </cell>
          <cell r="BL1581">
            <v>0</v>
          </cell>
          <cell r="BM1581">
            <v>0</v>
          </cell>
          <cell r="BN1581">
            <v>0</v>
          </cell>
        </row>
        <row r="1582">
          <cell r="BE1582">
            <v>0</v>
          </cell>
          <cell r="BI1582">
            <v>0</v>
          </cell>
          <cell r="BJ1582">
            <v>0</v>
          </cell>
          <cell r="BK1582">
            <v>0</v>
          </cell>
          <cell r="BL1582">
            <v>0</v>
          </cell>
          <cell r="BM1582">
            <v>0</v>
          </cell>
          <cell r="BN1582">
            <v>0</v>
          </cell>
        </row>
        <row r="1583">
          <cell r="BE1583">
            <v>0</v>
          </cell>
          <cell r="BI1583">
            <v>0</v>
          </cell>
          <cell r="BJ1583">
            <v>0</v>
          </cell>
          <cell r="BK1583">
            <v>0</v>
          </cell>
          <cell r="BL1583">
            <v>0</v>
          </cell>
          <cell r="BM1583">
            <v>0</v>
          </cell>
          <cell r="BN1583">
            <v>0</v>
          </cell>
        </row>
        <row r="1584">
          <cell r="BE1584">
            <v>0</v>
          </cell>
          <cell r="BI1584">
            <v>0</v>
          </cell>
          <cell r="BJ1584">
            <v>0</v>
          </cell>
          <cell r="BK1584">
            <v>0</v>
          </cell>
          <cell r="BL1584">
            <v>0</v>
          </cell>
          <cell r="BM1584">
            <v>0</v>
          </cell>
          <cell r="BN1584">
            <v>0</v>
          </cell>
        </row>
        <row r="1585">
          <cell r="BE1585">
            <v>0</v>
          </cell>
          <cell r="BI1585">
            <v>0</v>
          </cell>
          <cell r="BJ1585">
            <v>0</v>
          </cell>
          <cell r="BK1585">
            <v>0</v>
          </cell>
          <cell r="BL1585">
            <v>0</v>
          </cell>
          <cell r="BM1585">
            <v>0</v>
          </cell>
          <cell r="BN1585">
            <v>0</v>
          </cell>
        </row>
        <row r="1586">
          <cell r="BE1586">
            <v>0</v>
          </cell>
          <cell r="BI1586">
            <v>0</v>
          </cell>
          <cell r="BJ1586">
            <v>0</v>
          </cell>
          <cell r="BK1586">
            <v>0</v>
          </cell>
          <cell r="BL1586">
            <v>0</v>
          </cell>
          <cell r="BM1586">
            <v>0</v>
          </cell>
          <cell r="BN1586">
            <v>0</v>
          </cell>
        </row>
        <row r="1587">
          <cell r="BE1587">
            <v>0</v>
          </cell>
          <cell r="BI1587">
            <v>0</v>
          </cell>
          <cell r="BJ1587">
            <v>0</v>
          </cell>
          <cell r="BK1587">
            <v>0</v>
          </cell>
          <cell r="BL1587">
            <v>0</v>
          </cell>
          <cell r="BM1587">
            <v>0</v>
          </cell>
          <cell r="BN1587">
            <v>0</v>
          </cell>
        </row>
        <row r="1588">
          <cell r="BE1588">
            <v>0</v>
          </cell>
          <cell r="BI1588">
            <v>0</v>
          </cell>
          <cell r="BJ1588">
            <v>0</v>
          </cell>
          <cell r="BK1588">
            <v>0</v>
          </cell>
          <cell r="BL1588">
            <v>0</v>
          </cell>
          <cell r="BM1588">
            <v>0</v>
          </cell>
          <cell r="BN1588">
            <v>0</v>
          </cell>
        </row>
        <row r="1589">
          <cell r="BE1589">
            <v>0</v>
          </cell>
          <cell r="BI1589">
            <v>0</v>
          </cell>
          <cell r="BJ1589">
            <v>0</v>
          </cell>
          <cell r="BK1589">
            <v>0</v>
          </cell>
          <cell r="BL1589">
            <v>0</v>
          </cell>
          <cell r="BM1589">
            <v>0</v>
          </cell>
          <cell r="BN1589">
            <v>0</v>
          </cell>
        </row>
        <row r="1590">
          <cell r="BE1590">
            <v>0</v>
          </cell>
          <cell r="BI1590">
            <v>0</v>
          </cell>
          <cell r="BJ1590">
            <v>0</v>
          </cell>
          <cell r="BK1590">
            <v>0</v>
          </cell>
          <cell r="BL1590">
            <v>0</v>
          </cell>
          <cell r="BM1590">
            <v>0</v>
          </cell>
          <cell r="BN1590">
            <v>0</v>
          </cell>
        </row>
        <row r="1591">
          <cell r="BE1591">
            <v>0</v>
          </cell>
          <cell r="BI1591">
            <v>0</v>
          </cell>
          <cell r="BJ1591">
            <v>0</v>
          </cell>
          <cell r="BK1591">
            <v>0</v>
          </cell>
          <cell r="BL1591">
            <v>0</v>
          </cell>
          <cell r="BM1591">
            <v>0</v>
          </cell>
          <cell r="BN1591">
            <v>0</v>
          </cell>
        </row>
        <row r="1592">
          <cell r="BE1592">
            <v>0</v>
          </cell>
          <cell r="BI1592">
            <v>0</v>
          </cell>
          <cell r="BJ1592">
            <v>0</v>
          </cell>
          <cell r="BK1592">
            <v>0</v>
          </cell>
          <cell r="BL1592">
            <v>0</v>
          </cell>
          <cell r="BM1592">
            <v>0</v>
          </cell>
          <cell r="BN1592">
            <v>0</v>
          </cell>
        </row>
        <row r="1593">
          <cell r="BE1593">
            <v>0</v>
          </cell>
          <cell r="BI1593">
            <v>0</v>
          </cell>
          <cell r="BJ1593">
            <v>0</v>
          </cell>
          <cell r="BK1593">
            <v>0</v>
          </cell>
          <cell r="BL1593">
            <v>0</v>
          </cell>
          <cell r="BM1593">
            <v>0</v>
          </cell>
          <cell r="BN1593">
            <v>0</v>
          </cell>
        </row>
        <row r="1594">
          <cell r="BE1594">
            <v>0</v>
          </cell>
          <cell r="BI1594">
            <v>0</v>
          </cell>
          <cell r="BJ1594">
            <v>0</v>
          </cell>
          <cell r="BK1594">
            <v>0</v>
          </cell>
          <cell r="BL1594">
            <v>0</v>
          </cell>
          <cell r="BM1594">
            <v>0</v>
          </cell>
          <cell r="BN1594">
            <v>0</v>
          </cell>
        </row>
        <row r="1595">
          <cell r="BE1595">
            <v>0</v>
          </cell>
          <cell r="BI1595">
            <v>0</v>
          </cell>
          <cell r="BJ1595">
            <v>0</v>
          </cell>
          <cell r="BK1595">
            <v>0</v>
          </cell>
          <cell r="BL1595">
            <v>0</v>
          </cell>
          <cell r="BM1595">
            <v>0</v>
          </cell>
          <cell r="BN1595">
            <v>0</v>
          </cell>
        </row>
        <row r="1596">
          <cell r="BE1596">
            <v>0</v>
          </cell>
          <cell r="BI1596">
            <v>0</v>
          </cell>
          <cell r="BJ1596">
            <v>0</v>
          </cell>
          <cell r="BK1596">
            <v>0</v>
          </cell>
          <cell r="BL1596">
            <v>0</v>
          </cell>
          <cell r="BM1596">
            <v>0</v>
          </cell>
          <cell r="BN1596">
            <v>0</v>
          </cell>
        </row>
        <row r="1597">
          <cell r="BE1597">
            <v>0</v>
          </cell>
          <cell r="BI1597">
            <v>0</v>
          </cell>
          <cell r="BJ1597">
            <v>0</v>
          </cell>
          <cell r="BK1597">
            <v>0</v>
          </cell>
          <cell r="BL1597">
            <v>0</v>
          </cell>
          <cell r="BM1597">
            <v>0</v>
          </cell>
          <cell r="BN1597">
            <v>0</v>
          </cell>
        </row>
        <row r="1598">
          <cell r="BE1598">
            <v>0</v>
          </cell>
          <cell r="BI1598">
            <v>0</v>
          </cell>
          <cell r="BJ1598">
            <v>0</v>
          </cell>
          <cell r="BK1598">
            <v>0</v>
          </cell>
          <cell r="BL1598">
            <v>0</v>
          </cell>
          <cell r="BM1598">
            <v>0</v>
          </cell>
          <cell r="BN1598">
            <v>0</v>
          </cell>
        </row>
        <row r="1599">
          <cell r="BE1599">
            <v>0</v>
          </cell>
          <cell r="BI1599">
            <v>0</v>
          </cell>
          <cell r="BJ1599">
            <v>0</v>
          </cell>
          <cell r="BK1599">
            <v>0</v>
          </cell>
          <cell r="BL1599">
            <v>0</v>
          </cell>
          <cell r="BM1599">
            <v>0</v>
          </cell>
          <cell r="BN1599">
            <v>0</v>
          </cell>
        </row>
        <row r="1600">
          <cell r="BE1600">
            <v>0</v>
          </cell>
          <cell r="BI1600">
            <v>0</v>
          </cell>
          <cell r="BJ1600">
            <v>0</v>
          </cell>
          <cell r="BK1600">
            <v>0</v>
          </cell>
          <cell r="BL1600">
            <v>0</v>
          </cell>
          <cell r="BM1600">
            <v>0</v>
          </cell>
          <cell r="BN1600">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10">
          <cell r="A10" t="str">
            <v>Project_No</v>
          </cell>
        </row>
        <row r="11">
          <cell r="A11" t="str">
            <v>T-9N432</v>
          </cell>
        </row>
        <row r="12">
          <cell r="A12" t="str">
            <v>T-9N432</v>
          </cell>
        </row>
        <row r="13">
          <cell r="A13" t="str">
            <v>T-9N432</v>
          </cell>
        </row>
        <row r="14">
          <cell r="A14" t="str">
            <v>T-9N432</v>
          </cell>
        </row>
        <row r="15">
          <cell r="A15" t="str">
            <v>T-9N432</v>
          </cell>
        </row>
        <row r="16">
          <cell r="A16" t="str">
            <v>T-9N432</v>
          </cell>
        </row>
        <row r="17">
          <cell r="A17" t="str">
            <v>T-9N432</v>
          </cell>
        </row>
        <row r="18">
          <cell r="A18" t="str">
            <v>T-9N432</v>
          </cell>
        </row>
        <row r="19">
          <cell r="A19" t="str">
            <v>T-9N432</v>
          </cell>
        </row>
        <row r="20">
          <cell r="A20" t="str">
            <v>T-9N432</v>
          </cell>
        </row>
        <row r="21">
          <cell r="A21" t="str">
            <v>T-9N432</v>
          </cell>
        </row>
        <row r="22">
          <cell r="A22" t="str">
            <v>T-9N432</v>
          </cell>
        </row>
        <row r="23">
          <cell r="A23" t="str">
            <v>T-9N432</v>
          </cell>
        </row>
        <row r="24">
          <cell r="A24" t="str">
            <v>T-9N432</v>
          </cell>
        </row>
        <row r="25">
          <cell r="A25" t="str">
            <v>T-9N432</v>
          </cell>
        </row>
        <row r="26">
          <cell r="A26" t="str">
            <v>T-9N432</v>
          </cell>
        </row>
        <row r="27">
          <cell r="A27" t="str">
            <v>T-9N432</v>
          </cell>
        </row>
        <row r="28">
          <cell r="A28" t="str">
            <v>T-9N432</v>
          </cell>
        </row>
        <row r="29">
          <cell r="A29" t="str">
            <v>T-9N432</v>
          </cell>
        </row>
        <row r="30">
          <cell r="A30" t="str">
            <v>T-9N432</v>
          </cell>
        </row>
        <row r="31">
          <cell r="A31" t="str">
            <v>T-9N432</v>
          </cell>
        </row>
        <row r="32">
          <cell r="A32" t="str">
            <v>T-9N432</v>
          </cell>
        </row>
        <row r="33">
          <cell r="A33" t="str">
            <v>T-9N432</v>
          </cell>
        </row>
        <row r="34">
          <cell r="A34" t="str">
            <v>T-9N432</v>
          </cell>
        </row>
        <row r="35">
          <cell r="A35" t="str">
            <v>T-9N432</v>
          </cell>
        </row>
        <row r="36">
          <cell r="A36" t="str">
            <v>T-9N432</v>
          </cell>
        </row>
        <row r="37">
          <cell r="A37" t="str">
            <v>T-9N432</v>
          </cell>
        </row>
        <row r="38">
          <cell r="A38" t="str">
            <v>T-9N432</v>
          </cell>
        </row>
        <row r="39">
          <cell r="A39" t="str">
            <v>T-9N432</v>
          </cell>
        </row>
        <row r="40">
          <cell r="A40" t="str">
            <v>T-9N432</v>
          </cell>
        </row>
        <row r="41">
          <cell r="A41" t="str">
            <v>T-9N432</v>
          </cell>
        </row>
        <row r="42">
          <cell r="A42" t="str">
            <v>T-9N432</v>
          </cell>
        </row>
        <row r="43">
          <cell r="A43" t="str">
            <v>T-9N432</v>
          </cell>
        </row>
        <row r="44">
          <cell r="A44" t="str">
            <v>T-9N432</v>
          </cell>
        </row>
        <row r="45">
          <cell r="A45" t="str">
            <v>T-9N432</v>
          </cell>
        </row>
        <row r="46">
          <cell r="A46" t="str">
            <v>T-9N432</v>
          </cell>
        </row>
        <row r="47">
          <cell r="A47" t="str">
            <v>T-9N432</v>
          </cell>
        </row>
        <row r="48">
          <cell r="A48" t="str">
            <v>T-9N432</v>
          </cell>
        </row>
        <row r="49">
          <cell r="A49" t="str">
            <v>T-9N432</v>
          </cell>
        </row>
        <row r="50">
          <cell r="A50" t="str">
            <v>T-9N432</v>
          </cell>
        </row>
        <row r="51">
          <cell r="A51" t="str">
            <v>T-9N432</v>
          </cell>
        </row>
        <row r="52">
          <cell r="A52" t="str">
            <v>T-9N432</v>
          </cell>
        </row>
        <row r="53">
          <cell r="A53" t="str">
            <v>T-9N432</v>
          </cell>
        </row>
        <row r="54">
          <cell r="A54" t="str">
            <v>T-9N432</v>
          </cell>
        </row>
        <row r="55">
          <cell r="A55" t="str">
            <v>T-9N432</v>
          </cell>
        </row>
        <row r="56">
          <cell r="A56" t="str">
            <v>T-9N432</v>
          </cell>
        </row>
        <row r="57">
          <cell r="A57" t="str">
            <v>T-9N432</v>
          </cell>
        </row>
        <row r="58">
          <cell r="A58" t="str">
            <v>T-9N432</v>
          </cell>
        </row>
        <row r="59">
          <cell r="A59" t="str">
            <v>T-9N432</v>
          </cell>
        </row>
        <row r="60">
          <cell r="A60" t="str">
            <v>T-9N432</v>
          </cell>
        </row>
        <row r="61">
          <cell r="A61" t="str">
            <v>T-9N432</v>
          </cell>
        </row>
        <row r="62">
          <cell r="A62" t="str">
            <v>T-9N432</v>
          </cell>
        </row>
        <row r="63">
          <cell r="A63" t="str">
            <v>T-9N432</v>
          </cell>
        </row>
        <row r="64">
          <cell r="A64" t="str">
            <v>T-9N432</v>
          </cell>
        </row>
        <row r="65">
          <cell r="A65" t="str">
            <v>T-9N432</v>
          </cell>
        </row>
        <row r="66">
          <cell r="A66" t="str">
            <v>T-9N432</v>
          </cell>
        </row>
        <row r="67">
          <cell r="A67" t="str">
            <v>T-9N432</v>
          </cell>
        </row>
        <row r="68">
          <cell r="A68" t="str">
            <v>T-9N432</v>
          </cell>
        </row>
        <row r="69">
          <cell r="A69" t="str">
            <v>T-9N432</v>
          </cell>
        </row>
        <row r="70">
          <cell r="A70" t="str">
            <v>T-9N432</v>
          </cell>
        </row>
        <row r="71">
          <cell r="A71" t="str">
            <v>T-9N432</v>
          </cell>
        </row>
        <row r="72">
          <cell r="A72" t="str">
            <v>T-9N432</v>
          </cell>
        </row>
        <row r="73">
          <cell r="A73" t="str">
            <v>T-9N432</v>
          </cell>
        </row>
        <row r="74">
          <cell r="A74" t="str">
            <v>T-9N432</v>
          </cell>
        </row>
        <row r="75">
          <cell r="A75" t="str">
            <v>T-9N432</v>
          </cell>
        </row>
        <row r="76">
          <cell r="A76" t="str">
            <v>T-9N432</v>
          </cell>
        </row>
        <row r="77">
          <cell r="A77" t="str">
            <v>T-9N432</v>
          </cell>
        </row>
        <row r="78">
          <cell r="A78" t="str">
            <v>T-9N432</v>
          </cell>
        </row>
        <row r="79">
          <cell r="A79" t="str">
            <v>T-9N432</v>
          </cell>
        </row>
        <row r="80">
          <cell r="A80" t="str">
            <v>T-9N432</v>
          </cell>
        </row>
        <row r="81">
          <cell r="A81" t="str">
            <v>T-9N432</v>
          </cell>
        </row>
        <row r="82">
          <cell r="A82" t="str">
            <v>T-9N432</v>
          </cell>
        </row>
      </sheetData>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 Table"/>
    </sheetNames>
    <sheetDataSet>
      <sheetData sheetId="0" refreshError="1">
        <row r="20">
          <cell r="C20">
            <v>173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heetName val="@RISK Correlations"/>
      <sheetName val="Dashboard"/>
      <sheetName val="PFSR"/>
      <sheetName val="Trend Log"/>
      <sheetName val="Trend Log (2)"/>
      <sheetName val="ACWP to EFC"/>
      <sheetName val="(6)"/>
      <sheetName val="(1)"/>
      <sheetName val="(1) to go"/>
      <sheetName val="(2)"/>
      <sheetName val="WX"/>
      <sheetName val="(3)"/>
      <sheetName val="TPD"/>
      <sheetName val="Input"/>
      <sheetName val="CBS"/>
      <sheetName val="User Notes"/>
      <sheetName val="External Design"/>
      <sheetName val="ENHANCE - ACWP"/>
      <sheetName val="ENHANCE - EFC"/>
      <sheetName val="ENHANCE Original estimate"/>
      <sheetName val="PFI Works"/>
      <sheetName val="Packages To Procure"/>
      <sheetName val="Deferred Scope"/>
      <sheetName val="ACWP Submission"/>
      <sheetName val="Ext ACWP Sub vs CoCo"/>
      <sheetName val="CoCo Summary"/>
      <sheetName val="SSR EFC_ACWP"/>
      <sheetName val="SSR copy"/>
      <sheetName val="SSR copy P03"/>
    </sheetNames>
    <sheetDataSet>
      <sheetData sheetId="0" refreshError="1"/>
      <sheetData sheetId="1" refreshError="1"/>
      <sheetData sheetId="2" refreshError="1">
        <row r="5">
          <cell r="C5">
            <v>1</v>
          </cell>
        </row>
        <row r="6">
          <cell r="C6">
            <v>0.3</v>
          </cell>
          <cell r="D6">
            <v>1</v>
          </cell>
        </row>
        <row r="7">
          <cell r="C7">
            <v>0.3</v>
          </cell>
          <cell r="D7">
            <v>0.3</v>
          </cell>
          <cell r="E7">
            <v>1</v>
          </cell>
        </row>
        <row r="12">
          <cell r="C12">
            <v>1</v>
          </cell>
        </row>
        <row r="13">
          <cell r="C13">
            <v>0.3</v>
          </cell>
          <cell r="D13">
            <v>1</v>
          </cell>
        </row>
        <row r="14">
          <cell r="C14">
            <v>0.3</v>
          </cell>
          <cell r="D14">
            <v>0.3</v>
          </cell>
          <cell r="E14">
            <v>1</v>
          </cell>
        </row>
        <row r="15">
          <cell r="C15">
            <v>0.3</v>
          </cell>
          <cell r="D15">
            <v>0.3</v>
          </cell>
          <cell r="E15">
            <v>0.3</v>
          </cell>
          <cell r="F15">
            <v>1</v>
          </cell>
        </row>
        <row r="16">
          <cell r="C16">
            <v>0.3</v>
          </cell>
          <cell r="D16">
            <v>0.3</v>
          </cell>
          <cell r="E16">
            <v>0.3</v>
          </cell>
          <cell r="F16">
            <v>0.3</v>
          </cell>
          <cell r="G16">
            <v>1</v>
          </cell>
        </row>
        <row r="17">
          <cell r="C17">
            <v>0.3</v>
          </cell>
          <cell r="D17">
            <v>0.3</v>
          </cell>
          <cell r="E17">
            <v>0.3</v>
          </cell>
          <cell r="F17">
            <v>0.3</v>
          </cell>
          <cell r="G17">
            <v>0.3</v>
          </cell>
          <cell r="H17">
            <v>1</v>
          </cell>
        </row>
        <row r="18">
          <cell r="C18">
            <v>0.3</v>
          </cell>
          <cell r="D18">
            <v>0.3</v>
          </cell>
          <cell r="E18">
            <v>0.3</v>
          </cell>
          <cell r="F18">
            <v>0.3</v>
          </cell>
          <cell r="G18">
            <v>0.3</v>
          </cell>
          <cell r="H18">
            <v>0.3</v>
          </cell>
          <cell r="I18">
            <v>1</v>
          </cell>
        </row>
        <row r="19">
          <cell r="C19">
            <v>0.3</v>
          </cell>
          <cell r="D19">
            <v>0.3</v>
          </cell>
          <cell r="E19">
            <v>0.3</v>
          </cell>
          <cell r="F19">
            <v>0.3</v>
          </cell>
          <cell r="G19">
            <v>0.3</v>
          </cell>
          <cell r="H19">
            <v>0.3</v>
          </cell>
          <cell r="I19">
            <v>0.3</v>
          </cell>
          <cell r="J19">
            <v>1</v>
          </cell>
        </row>
        <row r="24">
          <cell r="C24">
            <v>1</v>
          </cell>
        </row>
        <row r="25">
          <cell r="C25">
            <v>0.3</v>
          </cell>
          <cell r="D25">
            <v>1</v>
          </cell>
        </row>
        <row r="30">
          <cell r="C30">
            <v>1</v>
          </cell>
        </row>
        <row r="31">
          <cell r="C31">
            <v>0.3</v>
          </cell>
          <cell r="D31">
            <v>1</v>
          </cell>
        </row>
        <row r="32">
          <cell r="C32">
            <v>0.3</v>
          </cell>
          <cell r="D32">
            <v>0.3</v>
          </cell>
          <cell r="E32">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1"/>
      <sheetName val="PFSR New"/>
      <sheetName val="BUF 07)"/>
      <sheetName val="Trend Log (N)"/>
      <sheetName val="Pg2"/>
      <sheetName val="WU"/>
      <sheetName val="TPD"/>
      <sheetName val="Readme"/>
      <sheetName val="Input"/>
      <sheetName val="ACWPN"/>
      <sheetName val="ACWPJ"/>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st 15 Months"/>
      <sheetName val="Graph 1st  15 Months"/>
      <sheetName val="Current Estimate"/>
      <sheetName val="Stations Single Line Summary"/>
      <sheetName val="Station CFO Bld, Esc, Lifts"/>
      <sheetName val="Transition Costs Removed"/>
      <sheetName val="Graph"/>
      <sheetName val="Graph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Rate "/>
      <sheetName val="Estimate Summary"/>
      <sheetName val="Prime Costs"/>
      <sheetName val="Pricing Schedule"/>
      <sheetName val="Notes"/>
      <sheetName val="Schedule Summary"/>
      <sheetName val="Location Summary"/>
      <sheetName val="Trade Summary"/>
      <sheetName val="Staffing Sheet"/>
      <sheetName val="Sectional Listings"/>
    </sheetNames>
    <sheetDataSet>
      <sheetData sheetId="0" refreshError="1">
        <row r="4">
          <cell r="A4" t="str">
            <v>Function Code</v>
          </cell>
          <cell r="B4" t="str">
            <v>Room Type</v>
          </cell>
          <cell r="C4" t="str">
            <v>Location</v>
          </cell>
          <cell r="D4" t="str">
            <v xml:space="preserve">Area Code </v>
          </cell>
          <cell r="E4" t="str">
            <v>CompRate</v>
          </cell>
        </row>
        <row r="5">
          <cell r="A5" t="str">
            <v>000</v>
          </cell>
          <cell r="B5" t="str">
            <v>Track Area</v>
          </cell>
          <cell r="C5" t="str">
            <v>Track Area-Single Line Road</v>
          </cell>
          <cell r="D5" t="str">
            <v>CC7</v>
          </cell>
          <cell r="E5">
            <v>0</v>
          </cell>
        </row>
        <row r="6">
          <cell r="A6" t="str">
            <v>001</v>
          </cell>
          <cell r="B6" t="str">
            <v>Ticket Hall</v>
          </cell>
          <cell r="C6" t="str">
            <v>Ticket Hall</v>
          </cell>
          <cell r="D6" t="str">
            <v>CC4</v>
          </cell>
          <cell r="E6">
            <v>323.20999999999998</v>
          </cell>
        </row>
        <row r="7">
          <cell r="A7" t="str">
            <v>011</v>
          </cell>
          <cell r="B7" t="str">
            <v>Ticket Office</v>
          </cell>
          <cell r="C7" t="str">
            <v>Ticket Office-UTS</v>
          </cell>
          <cell r="D7" t="str">
            <v>CC5</v>
          </cell>
          <cell r="E7">
            <v>541.87</v>
          </cell>
        </row>
        <row r="8">
          <cell r="A8" t="str">
            <v>021</v>
          </cell>
          <cell r="B8" t="str">
            <v>POM</v>
          </cell>
          <cell r="C8" t="str">
            <v>Ticket Office-POM Enclosure</v>
          </cell>
          <cell r="D8" t="str">
            <v>CC5</v>
          </cell>
          <cell r="E8">
            <v>414.11</v>
          </cell>
        </row>
        <row r="9">
          <cell r="A9" t="str">
            <v>031</v>
          </cell>
          <cell r="B9" t="str">
            <v>Mess  Room</v>
          </cell>
          <cell r="C9" t="str">
            <v>Ticket Office-Mess Room</v>
          </cell>
          <cell r="D9" t="str">
            <v>CC8</v>
          </cell>
          <cell r="E9">
            <v>493.55</v>
          </cell>
        </row>
        <row r="10">
          <cell r="A10" t="str">
            <v>036</v>
          </cell>
          <cell r="B10" t="str">
            <v>Toilet</v>
          </cell>
          <cell r="C10" t="str">
            <v>Ticket Office-Toilet</v>
          </cell>
          <cell r="D10" t="str">
            <v>CCA</v>
          </cell>
          <cell r="E10">
            <v>590.71</v>
          </cell>
        </row>
        <row r="11">
          <cell r="A11" t="str">
            <v>041</v>
          </cell>
          <cell r="B11" t="str">
            <v>Canteen</v>
          </cell>
          <cell r="C11" t="str">
            <v>Canteen-Eating Area</v>
          </cell>
          <cell r="D11" t="str">
            <v>CC8</v>
          </cell>
          <cell r="E11">
            <v>846.98</v>
          </cell>
        </row>
        <row r="12">
          <cell r="A12" t="str">
            <v>044</v>
          </cell>
          <cell r="B12" t="str">
            <v>Canteen</v>
          </cell>
          <cell r="C12" t="str">
            <v>Canteen-Lounge Area</v>
          </cell>
          <cell r="D12" t="str">
            <v>CC8</v>
          </cell>
          <cell r="E12">
            <v>846.98</v>
          </cell>
        </row>
        <row r="13">
          <cell r="A13" t="str">
            <v>047</v>
          </cell>
          <cell r="B13" t="str">
            <v>Kitchen</v>
          </cell>
          <cell r="C13" t="str">
            <v>Canteen-Kitchen</v>
          </cell>
          <cell r="D13" t="str">
            <v>CC8</v>
          </cell>
          <cell r="E13">
            <v>312.02999999999997</v>
          </cell>
        </row>
        <row r="14">
          <cell r="A14" t="str">
            <v>050</v>
          </cell>
          <cell r="B14" t="str">
            <v>Store</v>
          </cell>
          <cell r="C14" t="str">
            <v>Canteen-Larder</v>
          </cell>
          <cell r="D14" t="str">
            <v>CC8</v>
          </cell>
          <cell r="E14">
            <v>466.64</v>
          </cell>
        </row>
        <row r="15">
          <cell r="A15" t="str">
            <v>053</v>
          </cell>
          <cell r="B15" t="str">
            <v>Mess  Room</v>
          </cell>
          <cell r="C15" t="str">
            <v>Canteen-Staff Mess Room</v>
          </cell>
          <cell r="D15" t="str">
            <v>CC8</v>
          </cell>
          <cell r="E15">
            <v>431.63</v>
          </cell>
        </row>
        <row r="16">
          <cell r="A16" t="str">
            <v>056</v>
          </cell>
          <cell r="B16" t="str">
            <v>Toilet</v>
          </cell>
          <cell r="C16" t="str">
            <v>Canteen-Staff Toilet</v>
          </cell>
          <cell r="D16" t="str">
            <v>CCA</v>
          </cell>
          <cell r="E16">
            <v>590.71</v>
          </cell>
        </row>
        <row r="17">
          <cell r="A17" t="str">
            <v>061</v>
          </cell>
          <cell r="B17" t="str">
            <v>Car Park</v>
          </cell>
          <cell r="C17" t="str">
            <v>Car Park- Public</v>
          </cell>
          <cell r="D17" t="str">
            <v>CCG</v>
          </cell>
          <cell r="E17">
            <v>0</v>
          </cell>
        </row>
        <row r="18">
          <cell r="A18" t="str">
            <v>066</v>
          </cell>
          <cell r="B18" t="str">
            <v>Car Park</v>
          </cell>
          <cell r="C18" t="str">
            <v>Car-Park-Staff</v>
          </cell>
          <cell r="D18" t="str">
            <v>CCG</v>
          </cell>
          <cell r="E18">
            <v>0</v>
          </cell>
        </row>
        <row r="19">
          <cell r="A19" t="str">
            <v>071</v>
          </cell>
          <cell r="B19" t="str">
            <v>Circulation Area</v>
          </cell>
          <cell r="C19" t="str">
            <v>Circulation Area</v>
          </cell>
          <cell r="D19" t="str">
            <v>CCE</v>
          </cell>
          <cell r="E19">
            <v>315.43</v>
          </cell>
        </row>
        <row r="20">
          <cell r="A20" t="str">
            <v>081</v>
          </cell>
          <cell r="B20" t="str">
            <v>Lobby</v>
          </cell>
          <cell r="C20" t="str">
            <v>Lobby</v>
          </cell>
          <cell r="D20" t="str">
            <v>CCE</v>
          </cell>
          <cell r="E20">
            <v>1044.4000000000001</v>
          </cell>
        </row>
        <row r="21">
          <cell r="A21" t="str">
            <v>111</v>
          </cell>
          <cell r="B21" t="str">
            <v>Office</v>
          </cell>
          <cell r="C21" t="str">
            <v>Travel Information Centre-Office</v>
          </cell>
          <cell r="D21" t="str">
            <v>CC5</v>
          </cell>
          <cell r="E21">
            <v>364.47</v>
          </cell>
        </row>
        <row r="22">
          <cell r="A22" t="str">
            <v>113</v>
          </cell>
          <cell r="B22" t="str">
            <v>Store</v>
          </cell>
          <cell r="C22" t="str">
            <v>Travel Information Centre-Store</v>
          </cell>
          <cell r="D22" t="str">
            <v>CC5</v>
          </cell>
          <cell r="E22">
            <v>364.47</v>
          </cell>
        </row>
        <row r="23">
          <cell r="A23" t="str">
            <v>117</v>
          </cell>
          <cell r="B23" t="str">
            <v>Mess  Room</v>
          </cell>
          <cell r="C23" t="str">
            <v>Travel Information Centre-Mess Room</v>
          </cell>
          <cell r="D23" t="str">
            <v>CC8</v>
          </cell>
          <cell r="E23">
            <v>364.47</v>
          </cell>
        </row>
        <row r="24">
          <cell r="A24" t="str">
            <v>119</v>
          </cell>
          <cell r="B24" t="str">
            <v>Toilet</v>
          </cell>
          <cell r="C24" t="str">
            <v>Travel Information Centre-Toilet</v>
          </cell>
          <cell r="D24" t="str">
            <v>CCA</v>
          </cell>
          <cell r="E24">
            <v>590.71</v>
          </cell>
        </row>
        <row r="25">
          <cell r="A25" t="str">
            <v>121</v>
          </cell>
          <cell r="B25" t="str">
            <v>Platform Invert</v>
          </cell>
          <cell r="C25" t="str">
            <v>Platform Invert</v>
          </cell>
          <cell r="D25" t="str">
            <v>CC7</v>
          </cell>
          <cell r="E25">
            <v>0</v>
          </cell>
        </row>
        <row r="26">
          <cell r="A26" t="str">
            <v>131</v>
          </cell>
          <cell r="B26" t="str">
            <v>Machine Room</v>
          </cell>
          <cell r="C26" t="str">
            <v>Lift Machine Room/Lift Pump Room</v>
          </cell>
          <cell r="D26" t="str">
            <v>CCF</v>
          </cell>
          <cell r="E26">
            <v>141.11000000000001</v>
          </cell>
        </row>
        <row r="27">
          <cell r="A27" t="str">
            <v>136</v>
          </cell>
          <cell r="B27" t="str">
            <v>Lift Shaft</v>
          </cell>
          <cell r="C27" t="str">
            <v>Lift Shaft &amp; Pit</v>
          </cell>
          <cell r="D27" t="str">
            <v>CCB</v>
          </cell>
          <cell r="E27">
            <v>141.11000000000001</v>
          </cell>
        </row>
        <row r="28">
          <cell r="A28" t="str">
            <v>141</v>
          </cell>
          <cell r="B28" t="str">
            <v>Escalator</v>
          </cell>
          <cell r="C28" t="str">
            <v>Escalators-Public Areas (Over)</v>
          </cell>
          <cell r="D28" t="str">
            <v>CCB</v>
          </cell>
          <cell r="E28">
            <v>150</v>
          </cell>
        </row>
        <row r="29">
          <cell r="A29" t="str">
            <v>151</v>
          </cell>
          <cell r="B29" t="str">
            <v>UMC</v>
          </cell>
          <cell r="C29" t="str">
            <v>Escalators-Machine Chambers (Upper) UMC</v>
          </cell>
          <cell r="D29" t="str">
            <v>CCF</v>
          </cell>
          <cell r="E29">
            <v>148.61000000000001</v>
          </cell>
        </row>
        <row r="30">
          <cell r="A30" t="str">
            <v>161</v>
          </cell>
          <cell r="B30" t="str">
            <v>LMC</v>
          </cell>
          <cell r="C30" t="str">
            <v>Escalators-Maching Chambers (Lower) LMC</v>
          </cell>
          <cell r="D30" t="str">
            <v>CCF</v>
          </cell>
          <cell r="E30">
            <v>59.77</v>
          </cell>
        </row>
        <row r="31">
          <cell r="A31" t="str">
            <v>171</v>
          </cell>
          <cell r="B31" t="str">
            <v>Escalator Shaft</v>
          </cell>
          <cell r="C31" t="str">
            <v>Escalators-Chamber/Shaft</v>
          </cell>
          <cell r="D31" t="str">
            <v>CCB</v>
          </cell>
          <cell r="E31">
            <v>60</v>
          </cell>
        </row>
        <row r="32">
          <cell r="A32" t="str">
            <v>181</v>
          </cell>
          <cell r="B32" t="str">
            <v>Station Forecourt</v>
          </cell>
          <cell r="C32" t="str">
            <v>Station Forecourt</v>
          </cell>
          <cell r="D32" t="str">
            <v>CCG</v>
          </cell>
          <cell r="E32">
            <v>0</v>
          </cell>
        </row>
        <row r="33">
          <cell r="A33" t="str">
            <v>186</v>
          </cell>
          <cell r="B33" t="str">
            <v>Station Entrance</v>
          </cell>
          <cell r="C33" t="str">
            <v>Station Entrance</v>
          </cell>
          <cell r="D33" t="str">
            <v>CCG</v>
          </cell>
          <cell r="E33">
            <v>350</v>
          </cell>
        </row>
        <row r="34">
          <cell r="A34" t="str">
            <v>196</v>
          </cell>
          <cell r="B34" t="str">
            <v>Footpath</v>
          </cell>
          <cell r="C34" t="str">
            <v>Footpath</v>
          </cell>
          <cell r="D34" t="str">
            <v>CCG</v>
          </cell>
          <cell r="E34">
            <v>0</v>
          </cell>
        </row>
        <row r="35">
          <cell r="A35" t="str">
            <v>201</v>
          </cell>
          <cell r="B35" t="str">
            <v>Passage</v>
          </cell>
          <cell r="C35" t="str">
            <v>Passage-Public</v>
          </cell>
          <cell r="D35" t="str">
            <v>CCE</v>
          </cell>
          <cell r="E35">
            <v>183.31</v>
          </cell>
        </row>
        <row r="36">
          <cell r="A36" t="str">
            <v>236</v>
          </cell>
          <cell r="B36" t="str">
            <v>Passage</v>
          </cell>
          <cell r="C36" t="str">
            <v>Passage-Private</v>
          </cell>
          <cell r="D36" t="str">
            <v>CCE</v>
          </cell>
          <cell r="E36">
            <v>376.37</v>
          </cell>
        </row>
        <row r="37">
          <cell r="A37" t="str">
            <v>261</v>
          </cell>
          <cell r="B37" t="str">
            <v>Platform</v>
          </cell>
          <cell r="C37" t="str">
            <v>Platform</v>
          </cell>
          <cell r="D37" t="str">
            <v>CC7</v>
          </cell>
          <cell r="E37">
            <v>253.21</v>
          </cell>
        </row>
        <row r="38">
          <cell r="A38" t="str">
            <v>281</v>
          </cell>
          <cell r="B38" t="str">
            <v>Office</v>
          </cell>
          <cell r="C38" t="str">
            <v>Station Supervisors Office (SSO)</v>
          </cell>
          <cell r="D38" t="str">
            <v>CC5</v>
          </cell>
          <cell r="E38">
            <v>335.94</v>
          </cell>
        </row>
        <row r="39">
          <cell r="A39" t="str">
            <v>291</v>
          </cell>
          <cell r="B39" t="str">
            <v>Office</v>
          </cell>
          <cell r="C39" t="str">
            <v>DTM/DSM Office</v>
          </cell>
          <cell r="D39" t="str">
            <v>CC5</v>
          </cell>
          <cell r="E39">
            <v>300</v>
          </cell>
        </row>
        <row r="40">
          <cell r="A40" t="str">
            <v>301</v>
          </cell>
          <cell r="B40" t="str">
            <v>Office</v>
          </cell>
          <cell r="C40" t="str">
            <v>GSM Group Station Managers Office</v>
          </cell>
          <cell r="D40" t="str">
            <v>CC5</v>
          </cell>
          <cell r="E40">
            <v>350</v>
          </cell>
        </row>
        <row r="41">
          <cell r="A41" t="str">
            <v>306</v>
          </cell>
          <cell r="B41" t="str">
            <v>Office</v>
          </cell>
          <cell r="C41" t="str">
            <v>Area Managers Office (AMO)</v>
          </cell>
          <cell r="D41" t="str">
            <v>CC5</v>
          </cell>
          <cell r="E41">
            <v>350</v>
          </cell>
        </row>
        <row r="42">
          <cell r="A42" t="str">
            <v>311</v>
          </cell>
          <cell r="B42" t="str">
            <v>Office</v>
          </cell>
          <cell r="C42" t="str">
            <v>Clerk Office</v>
          </cell>
          <cell r="D42" t="str">
            <v>CC5</v>
          </cell>
          <cell r="E42">
            <v>360</v>
          </cell>
        </row>
        <row r="43">
          <cell r="A43" t="str">
            <v>316</v>
          </cell>
          <cell r="B43" t="str">
            <v>Locker Room</v>
          </cell>
          <cell r="C43" t="str">
            <v>Locker Room</v>
          </cell>
          <cell r="D43" t="str">
            <v>CC8</v>
          </cell>
          <cell r="E43">
            <v>233.65</v>
          </cell>
        </row>
        <row r="44">
          <cell r="A44" t="str">
            <v>331</v>
          </cell>
          <cell r="B44" t="str">
            <v>Mess  Room</v>
          </cell>
          <cell r="C44" t="str">
            <v>Uniform Staff Mess Room</v>
          </cell>
          <cell r="D44" t="str">
            <v>CC8</v>
          </cell>
          <cell r="E44">
            <v>360.92</v>
          </cell>
        </row>
        <row r="45">
          <cell r="A45" t="str">
            <v>341</v>
          </cell>
          <cell r="B45" t="str">
            <v>Mess  Room</v>
          </cell>
          <cell r="C45" t="str">
            <v>Station Supervisors Mess Room</v>
          </cell>
          <cell r="D45" t="str">
            <v>CC8</v>
          </cell>
          <cell r="E45">
            <v>559.57000000000005</v>
          </cell>
        </row>
        <row r="46">
          <cell r="A46" t="str">
            <v>351</v>
          </cell>
          <cell r="B46" t="str">
            <v>Mess  Room</v>
          </cell>
          <cell r="C46" t="str">
            <v>DTM/DSM Mess Room</v>
          </cell>
          <cell r="D46" t="str">
            <v>CC8</v>
          </cell>
          <cell r="E46">
            <v>360.92</v>
          </cell>
        </row>
        <row r="47">
          <cell r="A47" t="str">
            <v>361</v>
          </cell>
          <cell r="B47" t="str">
            <v>Mess  Room</v>
          </cell>
          <cell r="C47" t="str">
            <v>GSM Mess Room</v>
          </cell>
          <cell r="D47" t="str">
            <v>CC8</v>
          </cell>
          <cell r="E47">
            <v>493.55</v>
          </cell>
        </row>
        <row r="48">
          <cell r="A48" t="str">
            <v>366</v>
          </cell>
          <cell r="B48" t="str">
            <v>Mess  Room</v>
          </cell>
          <cell r="C48" t="str">
            <v>Area Manager Mess Room</v>
          </cell>
          <cell r="D48" t="str">
            <v>CC8</v>
          </cell>
          <cell r="E48">
            <v>280.23</v>
          </cell>
        </row>
        <row r="49">
          <cell r="A49" t="str">
            <v>371</v>
          </cell>
          <cell r="B49" t="str">
            <v>Store</v>
          </cell>
          <cell r="C49" t="str">
            <v>LUL Engineering Accommodation/Stores</v>
          </cell>
          <cell r="D49" t="str">
            <v>CC5</v>
          </cell>
          <cell r="E49">
            <v>365</v>
          </cell>
        </row>
        <row r="50">
          <cell r="A50" t="str">
            <v>396</v>
          </cell>
          <cell r="B50" t="str">
            <v>SVC</v>
          </cell>
          <cell r="C50" t="str">
            <v>Fire Department Room/SVC</v>
          </cell>
          <cell r="D50" t="str">
            <v>CCF</v>
          </cell>
          <cell r="E50">
            <v>380</v>
          </cell>
        </row>
        <row r="51">
          <cell r="A51" t="str">
            <v>401</v>
          </cell>
          <cell r="B51" t="str">
            <v>Bin Store</v>
          </cell>
          <cell r="C51" t="str">
            <v>Bin Store</v>
          </cell>
          <cell r="D51" t="str">
            <v>CC5</v>
          </cell>
          <cell r="E51">
            <v>225.7</v>
          </cell>
        </row>
        <row r="52">
          <cell r="A52" t="str">
            <v>406</v>
          </cell>
          <cell r="B52" t="str">
            <v>Sink Room</v>
          </cell>
          <cell r="C52" t="str">
            <v xml:space="preserve">Cleaning Accommodation Store/Sink Room </v>
          </cell>
          <cell r="D52" t="str">
            <v>CC8</v>
          </cell>
          <cell r="E52">
            <v>360.3</v>
          </cell>
        </row>
        <row r="53">
          <cell r="A53" t="str">
            <v>411</v>
          </cell>
          <cell r="B53" t="str">
            <v>Store</v>
          </cell>
          <cell r="C53" t="str">
            <v>Station Store</v>
          </cell>
          <cell r="D53" t="str">
            <v>CC5</v>
          </cell>
          <cell r="E53">
            <v>252.47</v>
          </cell>
        </row>
        <row r="54">
          <cell r="A54" t="str">
            <v>416</v>
          </cell>
          <cell r="B54" t="str">
            <v>Toilet</v>
          </cell>
          <cell r="C54" t="str">
            <v>Toilets-Staff/Shower/Wash Room</v>
          </cell>
          <cell r="D54" t="str">
            <v>CCA</v>
          </cell>
          <cell r="E54">
            <v>592.84</v>
          </cell>
        </row>
        <row r="55">
          <cell r="A55" t="str">
            <v>426</v>
          </cell>
          <cell r="B55" t="str">
            <v>Toilet</v>
          </cell>
          <cell r="C55" t="str">
            <v>Toilets-Public</v>
          </cell>
          <cell r="D55" t="str">
            <v>CCA</v>
          </cell>
          <cell r="E55">
            <v>496.67</v>
          </cell>
        </row>
        <row r="56">
          <cell r="A56" t="str">
            <v>436</v>
          </cell>
          <cell r="B56" t="str">
            <v>Waiting Room</v>
          </cell>
          <cell r="C56" t="str">
            <v>Waiting room</v>
          </cell>
          <cell r="D56" t="str">
            <v>CCE</v>
          </cell>
          <cell r="E56">
            <v>296</v>
          </cell>
        </row>
        <row r="57">
          <cell r="A57" t="str">
            <v>446</v>
          </cell>
          <cell r="B57" t="str">
            <v>Cycle Shed</v>
          </cell>
          <cell r="C57" t="str">
            <v>Cycle Shed</v>
          </cell>
          <cell r="D57" t="str">
            <v>CCG</v>
          </cell>
          <cell r="E57">
            <v>0</v>
          </cell>
        </row>
        <row r="58">
          <cell r="A58" t="str">
            <v>451</v>
          </cell>
          <cell r="B58" t="str">
            <v>Tenancy</v>
          </cell>
          <cell r="C58" t="str">
            <v>Tennant Permises/ATM</v>
          </cell>
          <cell r="D58" t="str">
            <v>GE1</v>
          </cell>
          <cell r="E58">
            <v>0</v>
          </cell>
        </row>
        <row r="59">
          <cell r="A59" t="str">
            <v>481</v>
          </cell>
          <cell r="B59" t="str">
            <v>Sundry Room</v>
          </cell>
          <cell r="C59" t="str">
            <v>Other Sundry Room/hut</v>
          </cell>
          <cell r="D59" t="str">
            <v>CCF</v>
          </cell>
          <cell r="E59">
            <v>233.65</v>
          </cell>
        </row>
        <row r="60">
          <cell r="A60" t="str">
            <v>501</v>
          </cell>
          <cell r="B60" t="str">
            <v>Office</v>
          </cell>
          <cell r="C60" t="str">
            <v>BT police-Office</v>
          </cell>
          <cell r="D60" t="str">
            <v>CC5</v>
          </cell>
          <cell r="E60">
            <v>360</v>
          </cell>
        </row>
        <row r="61">
          <cell r="A61" t="str">
            <v>511</v>
          </cell>
          <cell r="B61" t="str">
            <v>Passage</v>
          </cell>
          <cell r="C61" t="str">
            <v>BT Police-Passage</v>
          </cell>
          <cell r="D61" t="str">
            <v>CCE</v>
          </cell>
          <cell r="E61">
            <v>344</v>
          </cell>
        </row>
        <row r="62">
          <cell r="A62" t="str">
            <v>521</v>
          </cell>
          <cell r="B62" t="str">
            <v>Police Cells</v>
          </cell>
          <cell r="C62" t="str">
            <v>BT Police-Cells</v>
          </cell>
          <cell r="D62" t="str">
            <v>CC5</v>
          </cell>
          <cell r="E62">
            <v>323</v>
          </cell>
        </row>
        <row r="63">
          <cell r="A63" t="str">
            <v>531</v>
          </cell>
          <cell r="B63" t="str">
            <v>Booking Office</v>
          </cell>
          <cell r="C63" t="str">
            <v>Booking-on-Point</v>
          </cell>
          <cell r="D63" t="str">
            <v>CC5</v>
          </cell>
          <cell r="E63">
            <v>360</v>
          </cell>
        </row>
        <row r="64">
          <cell r="A64" t="str">
            <v>536</v>
          </cell>
          <cell r="B64" t="str">
            <v>Office</v>
          </cell>
          <cell r="C64" t="str">
            <v>Yard Master Office</v>
          </cell>
          <cell r="D64" t="str">
            <v>CC5</v>
          </cell>
          <cell r="E64">
            <v>360</v>
          </cell>
        </row>
        <row r="65">
          <cell r="A65" t="str">
            <v>546</v>
          </cell>
          <cell r="B65" t="str">
            <v>Shunters Cabin</v>
          </cell>
          <cell r="C65" t="str">
            <v>Shunters Cabin</v>
          </cell>
          <cell r="D65" t="str">
            <v>CC8</v>
          </cell>
          <cell r="E65">
            <v>233.65</v>
          </cell>
        </row>
        <row r="66">
          <cell r="A66" t="str">
            <v>551</v>
          </cell>
          <cell r="B66" t="str">
            <v>Yard</v>
          </cell>
          <cell r="C66" t="str">
            <v>Yard/Siding Roof/Landing</v>
          </cell>
          <cell r="D66" t="str">
            <v>CCG</v>
          </cell>
          <cell r="E66">
            <v>102</v>
          </cell>
        </row>
        <row r="67">
          <cell r="A67" t="str">
            <v>561</v>
          </cell>
          <cell r="B67" t="str">
            <v>Depot Shed</v>
          </cell>
          <cell r="C67" t="str">
            <v>Depot Shed</v>
          </cell>
          <cell r="D67" t="str">
            <v>CCG</v>
          </cell>
          <cell r="E67">
            <v>233.65</v>
          </cell>
        </row>
        <row r="68">
          <cell r="A68" t="str">
            <v>571</v>
          </cell>
          <cell r="B68" t="str">
            <v>Store</v>
          </cell>
          <cell r="C68" t="str">
            <v>Issuing Store</v>
          </cell>
          <cell r="D68" t="str">
            <v>CCF</v>
          </cell>
          <cell r="E68">
            <v>252.47</v>
          </cell>
        </row>
        <row r="69">
          <cell r="A69" t="str">
            <v>576</v>
          </cell>
          <cell r="B69" t="str">
            <v>Stairs</v>
          </cell>
          <cell r="C69" t="str">
            <v>Stairs-Private</v>
          </cell>
          <cell r="D69" t="str">
            <v>CCC</v>
          </cell>
          <cell r="E69">
            <v>226.72</v>
          </cell>
        </row>
        <row r="70">
          <cell r="A70" t="str">
            <v>601</v>
          </cell>
          <cell r="B70" t="str">
            <v>Stairs</v>
          </cell>
          <cell r="C70" t="str">
            <v>Stairs-Public</v>
          </cell>
          <cell r="D70" t="str">
            <v>CCC</v>
          </cell>
          <cell r="E70">
            <v>334.58</v>
          </cell>
        </row>
        <row r="71">
          <cell r="A71" t="str">
            <v>631</v>
          </cell>
          <cell r="B71" t="str">
            <v>Stairs</v>
          </cell>
          <cell r="C71" t="str">
            <v>Stairs-Emergency</v>
          </cell>
          <cell r="D71" t="str">
            <v>CCC</v>
          </cell>
          <cell r="E71">
            <v>300</v>
          </cell>
        </row>
        <row r="72">
          <cell r="A72" t="str">
            <v>636</v>
          </cell>
          <cell r="B72" t="str">
            <v>Overbridge</v>
          </cell>
          <cell r="C72" t="str">
            <v>Overbridge</v>
          </cell>
          <cell r="D72" t="str">
            <v>CCG</v>
          </cell>
          <cell r="E72">
            <v>186.46</v>
          </cell>
        </row>
        <row r="73">
          <cell r="A73" t="str">
            <v>646</v>
          </cell>
          <cell r="B73" t="str">
            <v>Gantry</v>
          </cell>
          <cell r="C73" t="str">
            <v>Gantry</v>
          </cell>
          <cell r="D73" t="str">
            <v>CCG</v>
          </cell>
          <cell r="E73">
            <v>233</v>
          </cell>
        </row>
        <row r="74">
          <cell r="A74" t="str">
            <v>661</v>
          </cell>
          <cell r="B74" t="str">
            <v>Switch Room</v>
          </cell>
          <cell r="C74" t="str">
            <v>Switch Room</v>
          </cell>
          <cell r="D74" t="str">
            <v>CCF</v>
          </cell>
          <cell r="E74">
            <v>268.17</v>
          </cell>
        </row>
        <row r="75">
          <cell r="A75" t="str">
            <v>701</v>
          </cell>
          <cell r="B75" t="str">
            <v>Signal Cabin</v>
          </cell>
          <cell r="C75" t="str">
            <v>Signal cabin</v>
          </cell>
          <cell r="D75" t="str">
            <v>CCF</v>
          </cell>
          <cell r="E75">
            <v>233.65</v>
          </cell>
        </row>
        <row r="76">
          <cell r="A76" t="str">
            <v>706</v>
          </cell>
          <cell r="B76" t="str">
            <v>IMR</v>
          </cell>
          <cell r="C76" t="str">
            <v>IMR</v>
          </cell>
          <cell r="D76" t="str">
            <v>CCF</v>
          </cell>
          <cell r="E76">
            <v>250.33</v>
          </cell>
        </row>
        <row r="77">
          <cell r="A77" t="str">
            <v>711</v>
          </cell>
          <cell r="B77" t="str">
            <v>Relay Room</v>
          </cell>
          <cell r="C77" t="str">
            <v>Relay Room (SER)</v>
          </cell>
          <cell r="D77" t="str">
            <v>CCF</v>
          </cell>
          <cell r="E77">
            <v>250</v>
          </cell>
        </row>
        <row r="78">
          <cell r="A78" t="str">
            <v>731</v>
          </cell>
          <cell r="B78" t="str">
            <v>Communications Room</v>
          </cell>
          <cell r="C78" t="str">
            <v>Communicatiuons Room (MDF)</v>
          </cell>
          <cell r="D78" t="str">
            <v>DC1</v>
          </cell>
          <cell r="E78">
            <v>244.71</v>
          </cell>
        </row>
        <row r="79">
          <cell r="A79" t="str">
            <v>741</v>
          </cell>
          <cell r="B79" t="str">
            <v>Telephone Exchange</v>
          </cell>
          <cell r="C79" t="str">
            <v>Telephone Exchange</v>
          </cell>
          <cell r="D79" t="str">
            <v>DC1</v>
          </cell>
          <cell r="E79">
            <v>262</v>
          </cell>
        </row>
        <row r="80">
          <cell r="A80" t="str">
            <v>746</v>
          </cell>
          <cell r="B80" t="str">
            <v>SCR</v>
          </cell>
          <cell r="C80" t="str">
            <v>Station Computer Rooom (SCR)</v>
          </cell>
          <cell r="D80" t="str">
            <v>CC5</v>
          </cell>
          <cell r="E80">
            <v>344.09</v>
          </cell>
        </row>
        <row r="81">
          <cell r="A81" t="str">
            <v>751</v>
          </cell>
          <cell r="B81" t="str">
            <v>SOR</v>
          </cell>
          <cell r="C81" t="str">
            <v>Station Operations Room (SOR)</v>
          </cell>
          <cell r="D81" t="str">
            <v>CC5</v>
          </cell>
          <cell r="E81">
            <v>250</v>
          </cell>
        </row>
        <row r="82">
          <cell r="A82" t="str">
            <v>756</v>
          </cell>
          <cell r="B82" t="str">
            <v>Control Room</v>
          </cell>
          <cell r="C82" t="str">
            <v>Control Room</v>
          </cell>
          <cell r="D82" t="str">
            <v>CC5</v>
          </cell>
          <cell r="E82">
            <v>350</v>
          </cell>
        </row>
        <row r="83">
          <cell r="A83" t="str">
            <v>761</v>
          </cell>
          <cell r="B83" t="str">
            <v>Equipment Room</v>
          </cell>
          <cell r="C83" t="str">
            <v>Other Equipment Rooms (Gas/Meter/Boiler)</v>
          </cell>
          <cell r="D83" t="str">
            <v>CCF</v>
          </cell>
          <cell r="E83">
            <v>256.68</v>
          </cell>
        </row>
        <row r="84">
          <cell r="A84" t="str">
            <v>771</v>
          </cell>
          <cell r="B84" t="str">
            <v>Pump Room</v>
          </cell>
          <cell r="C84" t="str">
            <v>Pump Room</v>
          </cell>
          <cell r="D84" t="str">
            <v>CCF</v>
          </cell>
          <cell r="E84">
            <v>270</v>
          </cell>
        </row>
        <row r="85">
          <cell r="A85" t="str">
            <v>776</v>
          </cell>
          <cell r="B85" t="str">
            <v>Fan Room</v>
          </cell>
          <cell r="C85" t="str">
            <v>Fan Room/Plant Room</v>
          </cell>
          <cell r="D85" t="str">
            <v>CCF</v>
          </cell>
          <cell r="E85">
            <v>286.75</v>
          </cell>
        </row>
        <row r="86">
          <cell r="A86" t="str">
            <v>781</v>
          </cell>
          <cell r="B86" t="str">
            <v>Transformer Room</v>
          </cell>
          <cell r="C86" t="str">
            <v>Substation/Transformer Room</v>
          </cell>
          <cell r="D86" t="str">
            <v>CCF</v>
          </cell>
          <cell r="E86">
            <v>150</v>
          </cell>
        </row>
        <row r="87">
          <cell r="A87" t="str">
            <v>786</v>
          </cell>
          <cell r="B87" t="str">
            <v>Cable Shaft</v>
          </cell>
          <cell r="C87" t="str">
            <v>Cable Shaft</v>
          </cell>
          <cell r="D87" t="str">
            <v>CCB</v>
          </cell>
          <cell r="E87">
            <v>150</v>
          </cell>
        </row>
        <row r="88">
          <cell r="A88" t="str">
            <v>791</v>
          </cell>
          <cell r="B88" t="str">
            <v>Vent Shaft</v>
          </cell>
          <cell r="C88" t="str">
            <v>Ventilation Shaft/Tunnel</v>
          </cell>
          <cell r="D88" t="str">
            <v>CCB</v>
          </cell>
          <cell r="E88">
            <v>150</v>
          </cell>
        </row>
        <row r="89">
          <cell r="A89" t="str">
            <v>801</v>
          </cell>
          <cell r="B89" t="str">
            <v>Office</v>
          </cell>
          <cell r="C89" t="str">
            <v>Office</v>
          </cell>
          <cell r="D89" t="str">
            <v>CC5</v>
          </cell>
          <cell r="E89">
            <v>265.99</v>
          </cell>
        </row>
        <row r="90">
          <cell r="A90" t="str">
            <v>901</v>
          </cell>
          <cell r="B90" t="str">
            <v>Miscellaneous</v>
          </cell>
          <cell r="C90" t="str">
            <v>Miscellaneous</v>
          </cell>
          <cell r="D90" t="str">
            <v>GE1</v>
          </cell>
          <cell r="E90">
            <v>350</v>
          </cell>
        </row>
        <row r="91">
          <cell r="A91" t="str">
            <v>951</v>
          </cell>
          <cell r="B91" t="str">
            <v>Disused Office</v>
          </cell>
          <cell r="C91" t="str">
            <v>Disused Room/Office</v>
          </cell>
          <cell r="D91" t="str">
            <v>CC5</v>
          </cell>
          <cell r="E91">
            <v>250</v>
          </cell>
        </row>
        <row r="92">
          <cell r="A92" t="str">
            <v>971</v>
          </cell>
          <cell r="B92" t="str">
            <v>Disused Passage</v>
          </cell>
          <cell r="C92" t="str">
            <v>Disused Passage</v>
          </cell>
          <cell r="D92" t="str">
            <v>CCE</v>
          </cell>
          <cell r="E92">
            <v>250</v>
          </cell>
        </row>
        <row r="93">
          <cell r="A93" t="str">
            <v>981</v>
          </cell>
          <cell r="B93" t="str">
            <v>Disused Stair</v>
          </cell>
          <cell r="C93" t="str">
            <v>Disused Stair</v>
          </cell>
          <cell r="D93" t="str">
            <v>CCC</v>
          </cell>
          <cell r="E93">
            <v>300</v>
          </cell>
        </row>
        <row r="94">
          <cell r="A94" t="str">
            <v>986</v>
          </cell>
          <cell r="B94" t="str">
            <v>Disused Shaft</v>
          </cell>
          <cell r="C94" t="str">
            <v>Disused Shaft/Tunnel</v>
          </cell>
          <cell r="D94" t="str">
            <v>CCB</v>
          </cell>
          <cell r="E94">
            <v>175</v>
          </cell>
        </row>
        <row r="95">
          <cell r="A95" t="str">
            <v>990</v>
          </cell>
          <cell r="B95" t="str">
            <v>Track Area</v>
          </cell>
          <cell r="C95" t="str">
            <v>Track Area-Siding Roads</v>
          </cell>
          <cell r="D95" t="str">
            <v>CC7</v>
          </cell>
          <cell r="E95">
            <v>0</v>
          </cell>
        </row>
        <row r="96">
          <cell r="A96">
            <v>993</v>
          </cell>
          <cell r="B96" t="str">
            <v>Track Area</v>
          </cell>
          <cell r="C96" t="str">
            <v>Track Area-Depot Siding</v>
          </cell>
          <cell r="D96" t="str">
            <v>CC7</v>
          </cell>
          <cell r="E96">
            <v>0</v>
          </cell>
        </row>
        <row r="97">
          <cell r="A97" t="str">
            <v>994</v>
          </cell>
          <cell r="B97" t="str">
            <v>Track Area</v>
          </cell>
          <cell r="C97" t="str">
            <v>Track Area-Inner Rail Road</v>
          </cell>
          <cell r="D97" t="str">
            <v>CC7</v>
          </cell>
          <cell r="E97">
            <v>0</v>
          </cell>
        </row>
        <row r="98">
          <cell r="A98" t="str">
            <v>995</v>
          </cell>
          <cell r="B98" t="str">
            <v>Track Area</v>
          </cell>
          <cell r="C98" t="str">
            <v>Track Area-Outer Rail Road</v>
          </cell>
          <cell r="D98" t="str">
            <v>CC7</v>
          </cell>
          <cell r="E98">
            <v>0</v>
          </cell>
        </row>
        <row r="99">
          <cell r="A99" t="str">
            <v>996</v>
          </cell>
          <cell r="B99" t="str">
            <v>Track Area</v>
          </cell>
          <cell r="C99" t="str">
            <v>Track Area-Platform Road</v>
          </cell>
          <cell r="D99" t="str">
            <v>CC7</v>
          </cell>
          <cell r="E99">
            <v>0</v>
          </cell>
        </row>
        <row r="100">
          <cell r="A100" t="str">
            <v>997</v>
          </cell>
          <cell r="B100" t="str">
            <v>Track Area</v>
          </cell>
          <cell r="C100" t="str">
            <v>Track Area-Middle Platform Road</v>
          </cell>
          <cell r="D100" t="str">
            <v>CC7</v>
          </cell>
          <cell r="E100">
            <v>0</v>
          </cell>
        </row>
        <row r="101">
          <cell r="A101" t="str">
            <v>998</v>
          </cell>
          <cell r="B101" t="str">
            <v>Track Area</v>
          </cell>
          <cell r="C101" t="str">
            <v>Track Area-Southbound/Eastbound Road</v>
          </cell>
          <cell r="D101" t="str">
            <v>CC7</v>
          </cell>
          <cell r="E101">
            <v>0</v>
          </cell>
        </row>
        <row r="102">
          <cell r="A102" t="str">
            <v>999</v>
          </cell>
          <cell r="B102" t="str">
            <v>Track Area</v>
          </cell>
          <cell r="C102" t="str">
            <v>Track Area-Northbound/Westbound Road</v>
          </cell>
          <cell r="D102" t="str">
            <v>CC7</v>
          </cell>
          <cell r="E102">
            <v>0</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T72"/>
  <sheetViews>
    <sheetView topLeftCell="A61" zoomScale="85" zoomScaleNormal="85" zoomScaleSheetLayoutView="85" workbookViewId="0">
      <selection activeCell="D67" sqref="D67"/>
    </sheetView>
  </sheetViews>
  <sheetFormatPr defaultColWidth="8.81640625" defaultRowHeight="12.5" x14ac:dyDescent="0.25"/>
  <cols>
    <col min="1" max="1" width="1.7265625" style="5" customWidth="1"/>
    <col min="2" max="2" width="23.7265625" style="5" customWidth="1"/>
    <col min="3" max="3" width="11.26953125" style="5" customWidth="1"/>
    <col min="4" max="4" width="9.7265625" style="5" customWidth="1"/>
    <col min="5" max="5" width="10" style="5" customWidth="1"/>
    <col min="6" max="6" width="10.1796875" style="5" customWidth="1"/>
    <col min="7" max="8" width="10.7265625" style="5" customWidth="1"/>
    <col min="9" max="9" width="10.453125" style="5" bestFit="1" customWidth="1"/>
    <col min="10" max="10" width="9.81640625" style="5" bestFit="1" customWidth="1"/>
    <col min="11" max="12" width="10.7265625" style="5" customWidth="1"/>
    <col min="13" max="13" width="0.81640625" style="5" customWidth="1"/>
    <col min="14" max="14" width="9.54296875" style="5" customWidth="1"/>
    <col min="15" max="15" width="8.7265625" style="5" customWidth="1"/>
    <col min="16" max="16" width="5.26953125" style="5" customWidth="1"/>
    <col min="17" max="17" width="8.7265625" style="5" customWidth="1"/>
    <col min="18" max="20" width="9.453125" style="5" customWidth="1"/>
    <col min="21" max="22" width="8.7265625" style="5" customWidth="1"/>
    <col min="23" max="23" width="9.81640625" style="5" customWidth="1"/>
    <col min="24" max="24" width="3" style="5" customWidth="1"/>
    <col min="25" max="25" width="25.81640625" style="5" bestFit="1" customWidth="1"/>
    <col min="26" max="27" width="8.7265625" style="5" customWidth="1"/>
    <col min="28" max="28" width="8.81640625" style="5"/>
    <col min="29" max="29" width="7.1796875" style="5" customWidth="1"/>
    <col min="30" max="34" width="10.7265625" style="5" customWidth="1"/>
    <col min="35" max="35" width="10.7265625" style="7" customWidth="1"/>
    <col min="36" max="42" width="8.81640625" style="7"/>
    <col min="43" max="44" width="9.81640625" style="5" bestFit="1" customWidth="1"/>
    <col min="45" max="16384" width="8.81640625" style="5"/>
  </cols>
  <sheetData>
    <row r="1" spans="1:46" ht="18" x14ac:dyDescent="0.4">
      <c r="A1" s="1"/>
      <c r="B1" s="1"/>
      <c r="C1" s="2"/>
      <c r="D1" s="2"/>
      <c r="E1" s="3"/>
      <c r="F1" s="4"/>
      <c r="G1" s="3" t="s">
        <v>0</v>
      </c>
      <c r="H1" s="3"/>
      <c r="I1" s="4"/>
      <c r="J1" s="4"/>
      <c r="K1" s="4"/>
      <c r="L1" s="4"/>
      <c r="M1" s="4"/>
      <c r="N1" s="4"/>
      <c r="O1" s="4"/>
      <c r="P1" s="4"/>
      <c r="Q1" s="4"/>
      <c r="R1" s="4"/>
      <c r="S1" s="4"/>
      <c r="T1" s="4"/>
      <c r="U1" s="4"/>
      <c r="V1" s="4"/>
      <c r="W1" s="2"/>
      <c r="X1" s="2"/>
      <c r="Y1" s="2"/>
      <c r="AA1" s="6"/>
    </row>
    <row r="2" spans="1:46" ht="18" customHeight="1" x14ac:dyDescent="0.4">
      <c r="A2" s="1"/>
      <c r="B2" s="1"/>
      <c r="C2" s="2"/>
      <c r="D2" s="2"/>
      <c r="E2" s="3"/>
      <c r="F2" s="4"/>
      <c r="G2" s="8" t="s">
        <v>1</v>
      </c>
      <c r="H2" s="3"/>
      <c r="I2" s="4"/>
      <c r="J2" s="4"/>
      <c r="K2" s="4"/>
      <c r="L2" s="4"/>
      <c r="M2" s="4"/>
      <c r="N2" s="4"/>
      <c r="O2" s="4"/>
      <c r="P2" s="4"/>
      <c r="Q2" s="4"/>
      <c r="R2" s="4"/>
      <c r="S2" s="4"/>
      <c r="T2" s="4"/>
      <c r="U2" s="4"/>
      <c r="V2" s="4"/>
      <c r="W2" s="9" t="s">
        <v>2</v>
      </c>
      <c r="X2" s="278" t="s">
        <v>3</v>
      </c>
      <c r="Y2" s="279"/>
      <c r="Z2" s="10">
        <v>14</v>
      </c>
      <c r="AC2" s="280" t="s">
        <v>4</v>
      </c>
      <c r="AD2" s="280"/>
      <c r="AE2" s="280"/>
      <c r="AF2" s="280"/>
      <c r="AG2" s="280"/>
      <c r="AH2" s="280"/>
      <c r="AI2" s="280"/>
    </row>
    <row r="3" spans="1:46" ht="13.5" customHeight="1" x14ac:dyDescent="0.35">
      <c r="A3" s="1"/>
      <c r="B3" s="1"/>
      <c r="C3" s="2"/>
      <c r="D3" s="2"/>
      <c r="E3" s="11"/>
      <c r="F3" s="4"/>
      <c r="G3" s="12" t="s">
        <v>5</v>
      </c>
      <c r="H3" s="11"/>
      <c r="I3" s="4"/>
      <c r="J3" s="4"/>
      <c r="K3" s="4"/>
      <c r="L3" s="4"/>
      <c r="M3" s="4"/>
      <c r="N3" s="4"/>
      <c r="O3" s="4"/>
      <c r="P3" s="4"/>
      <c r="Q3" s="4"/>
      <c r="R3" s="4"/>
      <c r="S3" s="4"/>
      <c r="T3" s="4"/>
      <c r="U3" s="4"/>
      <c r="V3" s="4"/>
      <c r="W3" s="13" t="s">
        <v>6</v>
      </c>
      <c r="X3" s="281" t="s">
        <v>7</v>
      </c>
      <c r="Y3" s="282"/>
      <c r="Z3" s="10"/>
      <c r="AC3" s="280" t="s">
        <v>8</v>
      </c>
      <c r="AD3" s="280"/>
      <c r="AE3" s="280"/>
      <c r="AF3" s="280"/>
      <c r="AG3" s="280"/>
      <c r="AH3" s="280"/>
      <c r="AI3" s="280"/>
    </row>
    <row r="4" spans="1:46" ht="15" customHeight="1" x14ac:dyDescent="0.35">
      <c r="A4" s="1"/>
      <c r="B4" s="1"/>
      <c r="C4" s="2"/>
      <c r="D4" s="2"/>
      <c r="E4" s="14"/>
      <c r="F4" s="4"/>
      <c r="G4" s="15" t="s">
        <v>9</v>
      </c>
      <c r="H4" s="14"/>
      <c r="I4" s="4"/>
      <c r="J4" s="4"/>
      <c r="K4" s="4"/>
      <c r="L4" s="4"/>
      <c r="M4" s="4"/>
      <c r="N4" s="4"/>
      <c r="O4" s="4"/>
      <c r="P4" s="4"/>
      <c r="Q4" s="4"/>
      <c r="R4" s="4"/>
      <c r="S4" s="4"/>
      <c r="T4" s="4"/>
      <c r="U4" s="4"/>
      <c r="V4" s="4"/>
      <c r="W4" s="16"/>
      <c r="X4" s="283" t="s">
        <v>10</v>
      </c>
      <c r="Y4" s="284"/>
      <c r="Z4" s="10">
        <v>0</v>
      </c>
    </row>
    <row r="5" spans="1:46" ht="15" customHeight="1" thickBot="1" x14ac:dyDescent="0.35">
      <c r="A5" s="1"/>
      <c r="B5" s="1"/>
      <c r="C5" s="2"/>
      <c r="D5" s="2"/>
      <c r="E5" s="2"/>
      <c r="F5" s="2"/>
      <c r="G5" s="2"/>
      <c r="H5" s="2"/>
      <c r="I5" s="2"/>
      <c r="J5" s="2"/>
      <c r="K5" s="2"/>
      <c r="L5" s="2"/>
      <c r="M5" s="2"/>
      <c r="N5" s="2"/>
      <c r="O5" s="2"/>
      <c r="P5" s="2"/>
      <c r="Q5" s="2"/>
      <c r="R5" s="2"/>
      <c r="S5" s="2"/>
      <c r="T5" s="2"/>
      <c r="U5" s="2"/>
      <c r="V5" s="2"/>
      <c r="W5" s="2"/>
      <c r="X5" s="2"/>
      <c r="Y5" s="2"/>
      <c r="Z5" s="2"/>
      <c r="AA5" s="2"/>
      <c r="AC5" s="285" t="s">
        <v>11</v>
      </c>
      <c r="AD5" s="285"/>
      <c r="AE5" s="285"/>
      <c r="AF5" s="285"/>
      <c r="AG5" s="285"/>
      <c r="AH5" s="285"/>
      <c r="AI5" s="285"/>
      <c r="AK5" s="285" t="s">
        <v>12</v>
      </c>
      <c r="AL5" s="285"/>
      <c r="AM5" s="285"/>
      <c r="AN5" s="285"/>
      <c r="AO5" s="285"/>
    </row>
    <row r="6" spans="1:46" s="26" customFormat="1" ht="38.25" customHeight="1" thickBot="1" x14ac:dyDescent="0.4">
      <c r="A6" s="17"/>
      <c r="B6" s="18" t="s">
        <v>13</v>
      </c>
      <c r="C6" s="19" t="s">
        <v>14</v>
      </c>
      <c r="D6" s="20" t="s">
        <v>15</v>
      </c>
      <c r="E6" s="19" t="s">
        <v>16</v>
      </c>
      <c r="F6" s="20" t="s">
        <v>15</v>
      </c>
      <c r="G6" s="19" t="s">
        <v>17</v>
      </c>
      <c r="H6" s="20" t="s">
        <v>15</v>
      </c>
      <c r="I6" s="19" t="s">
        <v>18</v>
      </c>
      <c r="J6" s="21" t="s">
        <v>15</v>
      </c>
      <c r="K6" s="19" t="s">
        <v>19</v>
      </c>
      <c r="L6" s="20" t="s">
        <v>15</v>
      </c>
      <c r="M6" s="22"/>
      <c r="N6" s="19" t="s">
        <v>20</v>
      </c>
      <c r="O6" s="20" t="s">
        <v>15</v>
      </c>
      <c r="P6" s="17"/>
      <c r="Q6" s="286" t="s">
        <v>21</v>
      </c>
      <c r="R6" s="287"/>
      <c r="S6" s="23"/>
      <c r="T6" s="23"/>
      <c r="U6" s="24" t="s">
        <v>22</v>
      </c>
      <c r="V6" s="24" t="s">
        <v>23</v>
      </c>
      <c r="W6" s="24" t="s">
        <v>24</v>
      </c>
      <c r="X6" s="24" t="s">
        <v>25</v>
      </c>
      <c r="Y6" s="25" t="s">
        <v>26</v>
      </c>
      <c r="AC6" s="27" t="s">
        <v>27</v>
      </c>
      <c r="AD6" s="28" t="s">
        <v>28</v>
      </c>
      <c r="AE6" s="29" t="s">
        <v>29</v>
      </c>
      <c r="AF6" s="29" t="s">
        <v>30</v>
      </c>
      <c r="AG6" s="29" t="s">
        <v>31</v>
      </c>
      <c r="AH6" s="29" t="s">
        <v>32</v>
      </c>
      <c r="AI6" s="30" t="s">
        <v>33</v>
      </c>
      <c r="AJ6" s="31"/>
      <c r="AK6" s="27" t="s">
        <v>27</v>
      </c>
      <c r="AL6" s="29" t="s">
        <v>30</v>
      </c>
      <c r="AM6" s="29" t="s">
        <v>31</v>
      </c>
      <c r="AN6" s="29" t="s">
        <v>32</v>
      </c>
      <c r="AO6" s="30" t="s">
        <v>33</v>
      </c>
      <c r="AP6" s="31"/>
      <c r="AQ6" s="31" t="s">
        <v>34</v>
      </c>
      <c r="AR6" s="31" t="s">
        <v>35</v>
      </c>
      <c r="AS6" s="31" t="s">
        <v>36</v>
      </c>
      <c r="AT6" s="31" t="s">
        <v>37</v>
      </c>
    </row>
    <row r="7" spans="1:46" ht="13.5" customHeight="1" thickTop="1" x14ac:dyDescent="0.3">
      <c r="A7" s="32"/>
      <c r="B7" s="1"/>
      <c r="C7" s="2"/>
      <c r="D7" s="2"/>
      <c r="E7" s="2"/>
      <c r="F7" s="2"/>
      <c r="G7" s="2"/>
      <c r="H7" s="2"/>
      <c r="I7" s="2"/>
      <c r="J7" s="2"/>
      <c r="K7" s="2"/>
      <c r="L7" s="2"/>
      <c r="M7" s="2"/>
      <c r="N7" s="2"/>
      <c r="O7" s="2"/>
      <c r="P7" s="2"/>
      <c r="Q7" s="33"/>
      <c r="R7" s="34"/>
      <c r="S7" s="34"/>
      <c r="T7" s="34"/>
      <c r="U7" s="35"/>
      <c r="V7" s="35"/>
      <c r="W7" s="36"/>
      <c r="X7" s="37"/>
      <c r="Y7" s="38"/>
      <c r="AC7" s="39">
        <v>40179</v>
      </c>
      <c r="AD7" s="40">
        <v>35000000</v>
      </c>
      <c r="AE7" s="40">
        <f>42779688-310795.46-2133333</f>
        <v>40335559.539999999</v>
      </c>
      <c r="AF7" s="40">
        <f>AL7</f>
        <v>1000000</v>
      </c>
      <c r="AG7" s="40">
        <f>IF(AM7,AM7,"")</f>
        <v>800000</v>
      </c>
      <c r="AH7" s="40">
        <f>IF(AN7,AN7,"")</f>
        <v>1200000</v>
      </c>
      <c r="AI7" s="41">
        <f>IF(AO7,AI6+AO7,AH7)</f>
        <v>1200000</v>
      </c>
      <c r="AK7" s="39">
        <v>40179</v>
      </c>
      <c r="AL7" s="40">
        <v>1000000</v>
      </c>
      <c r="AM7" s="40">
        <v>800000</v>
      </c>
      <c r="AN7" s="40">
        <v>1200000</v>
      </c>
      <c r="AO7" s="41"/>
      <c r="AQ7" s="42">
        <f>AG7/AH7</f>
        <v>0.66666666666666663</v>
      </c>
      <c r="AR7" s="42">
        <f>AG7/AF7</f>
        <v>0.8</v>
      </c>
      <c r="AS7" s="42">
        <f t="shared" ref="AS7:AS16" si="0">AM7/AN7</f>
        <v>0.66666666666666663</v>
      </c>
      <c r="AT7" s="42">
        <f t="shared" ref="AT7:AT16" si="1">AM7/AL7</f>
        <v>0.8</v>
      </c>
    </row>
    <row r="8" spans="1:46" ht="13.5" customHeight="1" x14ac:dyDescent="0.3">
      <c r="A8" s="43"/>
      <c r="B8" s="44" t="s">
        <v>38</v>
      </c>
      <c r="C8" s="34"/>
      <c r="D8" s="34"/>
      <c r="E8" s="45" t="s">
        <v>39</v>
      </c>
      <c r="F8" s="34"/>
      <c r="G8" s="46" t="s">
        <v>40</v>
      </c>
      <c r="H8" s="34" t="s">
        <v>15</v>
      </c>
      <c r="I8" s="34"/>
      <c r="J8" s="34"/>
      <c r="K8" s="34"/>
      <c r="L8" s="34"/>
      <c r="M8" s="34"/>
      <c r="N8" s="34"/>
      <c r="O8" s="47"/>
      <c r="P8" s="48"/>
      <c r="Q8" s="288" t="s">
        <v>41</v>
      </c>
      <c r="R8" s="289"/>
      <c r="S8" s="289"/>
      <c r="T8" s="289"/>
      <c r="U8" s="49"/>
      <c r="V8" s="49">
        <v>40291</v>
      </c>
      <c r="W8" s="49">
        <v>40291</v>
      </c>
      <c r="X8" s="50" t="s">
        <v>42</v>
      </c>
      <c r="Y8" s="51">
        <f t="shared" ref="Y8:Y15" si="2">V8-W8</f>
        <v>0</v>
      </c>
      <c r="AC8" s="52">
        <v>40210</v>
      </c>
      <c r="AD8" s="40">
        <f>AD7</f>
        <v>35000000</v>
      </c>
      <c r="AE8" s="40">
        <f>42779688-310795.46-2133333</f>
        <v>40335559.539999999</v>
      </c>
      <c r="AF8" s="40">
        <f>AF7+AL8</f>
        <v>2000000</v>
      </c>
      <c r="AG8" s="40">
        <f t="shared" ref="AG8:AH23" si="3">IF(AM8,AG7+AM8,"")</f>
        <v>1600000</v>
      </c>
      <c r="AH8" s="53">
        <f t="shared" si="3"/>
        <v>2400000</v>
      </c>
      <c r="AI8" s="41">
        <f t="shared" ref="AI8:AI49" si="4">IF(AO8,AI7+AO8,AH8)</f>
        <v>2400000</v>
      </c>
      <c r="AK8" s="52">
        <v>40210</v>
      </c>
      <c r="AL8" s="40">
        <v>1000000</v>
      </c>
      <c r="AM8" s="40">
        <v>800000</v>
      </c>
      <c r="AN8" s="53">
        <v>1200000</v>
      </c>
      <c r="AO8" s="41"/>
      <c r="AQ8" s="42">
        <f t="shared" ref="AQ8:AQ15" si="5">AG8/AH8</f>
        <v>0.66666666666666663</v>
      </c>
      <c r="AR8" s="42">
        <f t="shared" ref="AR8:AR15" si="6">AG8/AF8</f>
        <v>0.8</v>
      </c>
      <c r="AS8" s="42">
        <f t="shared" si="0"/>
        <v>0.66666666666666663</v>
      </c>
      <c r="AT8" s="42">
        <f t="shared" si="1"/>
        <v>0.8</v>
      </c>
    </row>
    <row r="9" spans="1:46" ht="13.5" customHeight="1" x14ac:dyDescent="0.3">
      <c r="A9" s="43"/>
      <c r="B9" s="290" t="s">
        <v>15</v>
      </c>
      <c r="C9" s="291"/>
      <c r="D9" s="291"/>
      <c r="E9" s="291"/>
      <c r="F9" s="291"/>
      <c r="G9" s="291"/>
      <c r="H9" s="291"/>
      <c r="I9" s="291"/>
      <c r="J9" s="291"/>
      <c r="K9" s="291"/>
      <c r="L9" s="291"/>
      <c r="M9" s="291"/>
      <c r="N9" s="291"/>
      <c r="O9" s="292"/>
      <c r="P9" s="54"/>
      <c r="Q9" s="288" t="s">
        <v>43</v>
      </c>
      <c r="R9" s="289"/>
      <c r="S9" s="289"/>
      <c r="T9" s="289"/>
      <c r="U9" s="49"/>
      <c r="V9" s="49">
        <v>40326</v>
      </c>
      <c r="W9" s="49">
        <v>40333</v>
      </c>
      <c r="X9" s="50" t="s">
        <v>42</v>
      </c>
      <c r="Y9" s="51">
        <f t="shared" si="2"/>
        <v>-7</v>
      </c>
      <c r="AC9" s="52">
        <v>40238</v>
      </c>
      <c r="AD9" s="40">
        <f t="shared" ref="AD9:AE24" si="7">AD8</f>
        <v>35000000</v>
      </c>
      <c r="AE9" s="53">
        <f>42701435.19-310795.46-2133333</f>
        <v>40257306.729999997</v>
      </c>
      <c r="AF9" s="40">
        <f t="shared" ref="AF9:AF43" si="8">AF8+AL9</f>
        <v>3000000</v>
      </c>
      <c r="AG9" s="40">
        <f t="shared" si="3"/>
        <v>2400000</v>
      </c>
      <c r="AH9" s="53">
        <f t="shared" si="3"/>
        <v>3600000</v>
      </c>
      <c r="AI9" s="41">
        <f t="shared" si="4"/>
        <v>3600000</v>
      </c>
      <c r="AK9" s="52">
        <v>40238</v>
      </c>
      <c r="AL9" s="53">
        <v>1000000</v>
      </c>
      <c r="AM9" s="53">
        <v>800000</v>
      </c>
      <c r="AN9" s="53">
        <v>1200000</v>
      </c>
      <c r="AO9" s="41"/>
      <c r="AQ9" s="42">
        <f t="shared" si="5"/>
        <v>0.66666666666666663</v>
      </c>
      <c r="AR9" s="42">
        <f t="shared" si="6"/>
        <v>0.8</v>
      </c>
      <c r="AS9" s="42">
        <f t="shared" si="0"/>
        <v>0.66666666666666663</v>
      </c>
      <c r="AT9" s="42">
        <f t="shared" si="1"/>
        <v>0.8</v>
      </c>
    </row>
    <row r="10" spans="1:46" ht="13.5" customHeight="1" x14ac:dyDescent="0.3">
      <c r="A10" s="55"/>
      <c r="B10" s="293"/>
      <c r="C10" s="291"/>
      <c r="D10" s="291"/>
      <c r="E10" s="291"/>
      <c r="F10" s="291"/>
      <c r="G10" s="291"/>
      <c r="H10" s="291"/>
      <c r="I10" s="291"/>
      <c r="J10" s="291"/>
      <c r="K10" s="291"/>
      <c r="L10" s="291"/>
      <c r="M10" s="291"/>
      <c r="N10" s="291"/>
      <c r="O10" s="292"/>
      <c r="P10" s="54"/>
      <c r="Q10" s="288" t="s">
        <v>44</v>
      </c>
      <c r="R10" s="289"/>
      <c r="S10" s="289"/>
      <c r="T10" s="289"/>
      <c r="U10" s="49"/>
      <c r="V10" s="49">
        <v>40338</v>
      </c>
      <c r="W10" s="49">
        <v>40308</v>
      </c>
      <c r="X10" s="50" t="s">
        <v>42</v>
      </c>
      <c r="Y10" s="51">
        <f t="shared" si="2"/>
        <v>30</v>
      </c>
      <c r="AC10" s="52">
        <v>40269</v>
      </c>
      <c r="AD10" s="40">
        <f t="shared" si="7"/>
        <v>35000000</v>
      </c>
      <c r="AE10" s="53">
        <v>32000000</v>
      </c>
      <c r="AF10" s="40">
        <f t="shared" si="8"/>
        <v>4000000</v>
      </c>
      <c r="AG10" s="40">
        <f t="shared" si="3"/>
        <v>3200000</v>
      </c>
      <c r="AH10" s="53">
        <f t="shared" si="3"/>
        <v>4800000</v>
      </c>
      <c r="AI10" s="41">
        <f t="shared" si="4"/>
        <v>4800000</v>
      </c>
      <c r="AK10" s="52">
        <v>40269</v>
      </c>
      <c r="AL10" s="53">
        <v>1000000</v>
      </c>
      <c r="AM10" s="53">
        <v>800000</v>
      </c>
      <c r="AN10" s="53">
        <v>1200000</v>
      </c>
      <c r="AO10" s="41"/>
      <c r="AQ10" s="42">
        <f t="shared" si="5"/>
        <v>0.66666666666666663</v>
      </c>
      <c r="AR10" s="42">
        <f t="shared" si="6"/>
        <v>0.8</v>
      </c>
      <c r="AS10" s="42">
        <f t="shared" si="0"/>
        <v>0.66666666666666663</v>
      </c>
      <c r="AT10" s="42">
        <f t="shared" si="1"/>
        <v>0.8</v>
      </c>
    </row>
    <row r="11" spans="1:46" ht="13.5" customHeight="1" x14ac:dyDescent="0.3">
      <c r="A11" s="48"/>
      <c r="B11" s="56"/>
      <c r="C11" s="57"/>
      <c r="D11" s="57"/>
      <c r="E11" s="57"/>
      <c r="F11" s="57"/>
      <c r="G11" s="57"/>
      <c r="H11" s="57"/>
      <c r="I11" s="57"/>
      <c r="J11" s="57"/>
      <c r="K11" s="57"/>
      <c r="L11" s="57"/>
      <c r="M11" s="57"/>
      <c r="N11" s="57"/>
      <c r="O11" s="58"/>
      <c r="P11" s="59"/>
      <c r="Q11" s="288" t="s">
        <v>45</v>
      </c>
      <c r="R11" s="289"/>
      <c r="S11" s="289"/>
      <c r="T11" s="289"/>
      <c r="U11" s="49"/>
      <c r="V11" s="49">
        <v>40359</v>
      </c>
      <c r="W11" s="49">
        <v>40403</v>
      </c>
      <c r="X11" s="50" t="s">
        <v>46</v>
      </c>
      <c r="Y11" s="51">
        <f t="shared" si="2"/>
        <v>-44</v>
      </c>
      <c r="AC11" s="52">
        <v>40299</v>
      </c>
      <c r="AD11" s="40">
        <f t="shared" si="7"/>
        <v>35000000</v>
      </c>
      <c r="AE11" s="53">
        <v>39918656.109999999</v>
      </c>
      <c r="AF11" s="40">
        <f t="shared" si="8"/>
        <v>5000000</v>
      </c>
      <c r="AG11" s="40">
        <f t="shared" si="3"/>
        <v>4000000</v>
      </c>
      <c r="AH11" s="53">
        <f t="shared" si="3"/>
        <v>6000000</v>
      </c>
      <c r="AI11" s="41">
        <f t="shared" si="4"/>
        <v>6000000</v>
      </c>
      <c r="AK11" s="52">
        <v>40299</v>
      </c>
      <c r="AL11" s="53">
        <v>1000000</v>
      </c>
      <c r="AM11" s="53">
        <v>800000</v>
      </c>
      <c r="AN11" s="53">
        <v>1200000</v>
      </c>
      <c r="AO11" s="41"/>
      <c r="AQ11" s="42">
        <f t="shared" si="5"/>
        <v>0.66666666666666663</v>
      </c>
      <c r="AR11" s="42">
        <f t="shared" si="6"/>
        <v>0.8</v>
      </c>
      <c r="AS11" s="42">
        <f t="shared" si="0"/>
        <v>0.66666666666666663</v>
      </c>
      <c r="AT11" s="42">
        <f t="shared" si="1"/>
        <v>0.8</v>
      </c>
    </row>
    <row r="12" spans="1:46" ht="26" x14ac:dyDescent="0.3">
      <c r="A12" s="60"/>
      <c r="B12" s="61" t="s">
        <v>47</v>
      </c>
      <c r="C12" s="303" t="s">
        <v>48</v>
      </c>
      <c r="D12" s="304"/>
      <c r="E12" s="62"/>
      <c r="F12" s="305" t="s">
        <v>49</v>
      </c>
      <c r="G12" s="306"/>
      <c r="H12" s="62"/>
      <c r="I12" s="63" t="s">
        <v>50</v>
      </c>
      <c r="J12" s="64"/>
      <c r="K12" s="63" t="s">
        <v>51</v>
      </c>
      <c r="L12" s="64"/>
      <c r="M12" s="65"/>
      <c r="N12" s="63" t="s">
        <v>52</v>
      </c>
      <c r="O12" s="64"/>
      <c r="P12" s="59"/>
      <c r="Q12" s="288" t="s">
        <v>53</v>
      </c>
      <c r="R12" s="289"/>
      <c r="S12" s="289"/>
      <c r="T12" s="289"/>
      <c r="U12" s="49"/>
      <c r="V12" s="49">
        <v>40360</v>
      </c>
      <c r="W12" s="49">
        <v>40360</v>
      </c>
      <c r="X12" s="50" t="s">
        <v>42</v>
      </c>
      <c r="Y12" s="51">
        <f t="shared" si="2"/>
        <v>0</v>
      </c>
      <c r="AC12" s="52">
        <v>40330</v>
      </c>
      <c r="AD12" s="40">
        <f t="shared" si="7"/>
        <v>35000000</v>
      </c>
      <c r="AE12" s="53">
        <v>39635558</v>
      </c>
      <c r="AF12" s="40">
        <f t="shared" si="8"/>
        <v>6000000</v>
      </c>
      <c r="AG12" s="40">
        <f t="shared" si="3"/>
        <v>4800000</v>
      </c>
      <c r="AH12" s="53">
        <f t="shared" si="3"/>
        <v>7200000</v>
      </c>
      <c r="AI12" s="41">
        <f t="shared" si="4"/>
        <v>7200000</v>
      </c>
      <c r="AK12" s="52">
        <v>40330</v>
      </c>
      <c r="AL12" s="53">
        <v>1000000</v>
      </c>
      <c r="AM12" s="53">
        <v>800000</v>
      </c>
      <c r="AN12" s="53">
        <v>1200000</v>
      </c>
      <c r="AO12" s="41"/>
      <c r="AQ12" s="42">
        <f t="shared" si="5"/>
        <v>0.66666666666666663</v>
      </c>
      <c r="AR12" s="42">
        <f t="shared" si="6"/>
        <v>0.8</v>
      </c>
      <c r="AS12" s="42">
        <f t="shared" si="0"/>
        <v>0.66666666666666663</v>
      </c>
      <c r="AT12" s="42">
        <f t="shared" si="1"/>
        <v>0.8</v>
      </c>
    </row>
    <row r="13" spans="1:46" ht="13.5" customHeight="1" x14ac:dyDescent="0.3">
      <c r="A13" s="43"/>
      <c r="B13" s="290"/>
      <c r="C13" s="291"/>
      <c r="D13" s="291"/>
      <c r="E13" s="291"/>
      <c r="F13" s="291"/>
      <c r="G13" s="291"/>
      <c r="H13" s="291"/>
      <c r="I13" s="291"/>
      <c r="J13" s="291"/>
      <c r="K13" s="291"/>
      <c r="L13" s="291"/>
      <c r="M13" s="291"/>
      <c r="N13" s="291"/>
      <c r="O13" s="292"/>
      <c r="P13" s="59"/>
      <c r="Q13" s="310" t="s">
        <v>54</v>
      </c>
      <c r="R13" s="311"/>
      <c r="S13" s="311"/>
      <c r="T13" s="311"/>
      <c r="U13" s="49"/>
      <c r="V13" s="49">
        <v>40396</v>
      </c>
      <c r="W13" s="49">
        <v>40410</v>
      </c>
      <c r="X13" s="50" t="s">
        <v>46</v>
      </c>
      <c r="Y13" s="51">
        <f t="shared" si="2"/>
        <v>-14</v>
      </c>
      <c r="AC13" s="52">
        <v>40360</v>
      </c>
      <c r="AD13" s="40">
        <f t="shared" si="7"/>
        <v>35000000</v>
      </c>
      <c r="AE13" s="53">
        <f t="shared" si="7"/>
        <v>39635558</v>
      </c>
      <c r="AF13" s="40">
        <f t="shared" si="8"/>
        <v>7000000</v>
      </c>
      <c r="AG13" s="40">
        <f t="shared" si="3"/>
        <v>5600000</v>
      </c>
      <c r="AH13" s="53">
        <f t="shared" si="3"/>
        <v>8400000</v>
      </c>
      <c r="AI13" s="41">
        <f t="shared" si="4"/>
        <v>8400000</v>
      </c>
      <c r="AK13" s="52">
        <v>40360</v>
      </c>
      <c r="AL13" s="53">
        <v>1000000</v>
      </c>
      <c r="AM13" s="53">
        <v>800000</v>
      </c>
      <c r="AN13" s="53">
        <v>1200000</v>
      </c>
      <c r="AO13" s="41"/>
      <c r="AQ13" s="42">
        <f t="shared" si="5"/>
        <v>0.66666666666666663</v>
      </c>
      <c r="AR13" s="42">
        <f t="shared" si="6"/>
        <v>0.8</v>
      </c>
      <c r="AS13" s="42">
        <f t="shared" si="0"/>
        <v>0.66666666666666663</v>
      </c>
      <c r="AT13" s="42">
        <f t="shared" si="1"/>
        <v>0.8</v>
      </c>
    </row>
    <row r="14" spans="1:46" ht="13.5" customHeight="1" x14ac:dyDescent="0.3">
      <c r="A14" s="43"/>
      <c r="B14" s="293"/>
      <c r="C14" s="291"/>
      <c r="D14" s="291"/>
      <c r="E14" s="291"/>
      <c r="F14" s="291"/>
      <c r="G14" s="291"/>
      <c r="H14" s="291"/>
      <c r="I14" s="291"/>
      <c r="J14" s="291"/>
      <c r="K14" s="291"/>
      <c r="L14" s="291"/>
      <c r="M14" s="291"/>
      <c r="N14" s="291"/>
      <c r="O14" s="292"/>
      <c r="P14" s="48"/>
      <c r="Q14" s="310" t="s">
        <v>55</v>
      </c>
      <c r="R14" s="311"/>
      <c r="S14" s="311"/>
      <c r="T14" s="311"/>
      <c r="U14" s="49"/>
      <c r="V14" s="49">
        <v>40359</v>
      </c>
      <c r="W14" s="49">
        <v>40359</v>
      </c>
      <c r="X14" s="50" t="s">
        <v>46</v>
      </c>
      <c r="Y14" s="51">
        <f t="shared" si="2"/>
        <v>0</v>
      </c>
      <c r="AC14" s="39">
        <v>40391</v>
      </c>
      <c r="AD14" s="40">
        <f t="shared" si="7"/>
        <v>35000000</v>
      </c>
      <c r="AE14" s="53">
        <f t="shared" si="7"/>
        <v>39635558</v>
      </c>
      <c r="AF14" s="40">
        <f t="shared" si="8"/>
        <v>8000000</v>
      </c>
      <c r="AG14" s="40">
        <f t="shared" si="3"/>
        <v>6400000</v>
      </c>
      <c r="AH14" s="53">
        <f t="shared" si="3"/>
        <v>9600000</v>
      </c>
      <c r="AI14" s="41">
        <f t="shared" si="4"/>
        <v>9600000</v>
      </c>
      <c r="AK14" s="39">
        <v>40391</v>
      </c>
      <c r="AL14" s="53">
        <v>1000000</v>
      </c>
      <c r="AM14" s="53">
        <v>800000</v>
      </c>
      <c r="AN14" s="53">
        <v>1200000</v>
      </c>
      <c r="AO14" s="41"/>
      <c r="AQ14" s="42">
        <f t="shared" si="5"/>
        <v>0.66666666666666663</v>
      </c>
      <c r="AR14" s="42">
        <f t="shared" si="6"/>
        <v>0.8</v>
      </c>
      <c r="AS14" s="42">
        <f t="shared" si="0"/>
        <v>0.66666666666666663</v>
      </c>
      <c r="AT14" s="42">
        <f t="shared" si="1"/>
        <v>0.8</v>
      </c>
    </row>
    <row r="15" spans="1:46" ht="40.5" customHeight="1" x14ac:dyDescent="0.3">
      <c r="A15" s="32"/>
      <c r="B15" s="307"/>
      <c r="C15" s="308"/>
      <c r="D15" s="308"/>
      <c r="E15" s="308"/>
      <c r="F15" s="308"/>
      <c r="G15" s="308"/>
      <c r="H15" s="308"/>
      <c r="I15" s="308"/>
      <c r="J15" s="308"/>
      <c r="K15" s="308"/>
      <c r="L15" s="308"/>
      <c r="M15" s="308"/>
      <c r="N15" s="308"/>
      <c r="O15" s="309"/>
      <c r="P15" s="48"/>
      <c r="Q15" s="312" t="s">
        <v>56</v>
      </c>
      <c r="R15" s="313"/>
      <c r="S15" s="313"/>
      <c r="T15" s="313"/>
      <c r="U15" s="49"/>
      <c r="V15" s="49">
        <v>40510</v>
      </c>
      <c r="W15" s="49">
        <v>40510</v>
      </c>
      <c r="X15" s="50" t="s">
        <v>46</v>
      </c>
      <c r="Y15" s="66">
        <f t="shared" si="2"/>
        <v>0</v>
      </c>
      <c r="AC15" s="52">
        <v>40422</v>
      </c>
      <c r="AD15" s="40">
        <f t="shared" si="7"/>
        <v>35000000</v>
      </c>
      <c r="AE15" s="53">
        <f t="shared" si="7"/>
        <v>39635558</v>
      </c>
      <c r="AF15" s="40">
        <f t="shared" si="8"/>
        <v>9000000</v>
      </c>
      <c r="AG15" s="40">
        <f t="shared" si="3"/>
        <v>7200000</v>
      </c>
      <c r="AH15" s="53">
        <f t="shared" si="3"/>
        <v>10800000</v>
      </c>
      <c r="AI15" s="41">
        <f t="shared" si="4"/>
        <v>10800000</v>
      </c>
      <c r="AK15" s="52">
        <v>40422</v>
      </c>
      <c r="AL15" s="53">
        <v>1000000</v>
      </c>
      <c r="AM15" s="53">
        <v>800000</v>
      </c>
      <c r="AN15" s="53">
        <v>1200000</v>
      </c>
      <c r="AO15" s="41"/>
      <c r="AQ15" s="42">
        <f t="shared" si="5"/>
        <v>0.66666666666666663</v>
      </c>
      <c r="AR15" s="42">
        <f t="shared" si="6"/>
        <v>0.8</v>
      </c>
      <c r="AS15" s="42">
        <f t="shared" si="0"/>
        <v>0.66666666666666663</v>
      </c>
      <c r="AT15" s="42">
        <f t="shared" si="1"/>
        <v>0.8</v>
      </c>
    </row>
    <row r="16" spans="1:46" ht="13.5" customHeight="1" x14ac:dyDescent="0.3">
      <c r="A16" s="32"/>
      <c r="B16" s="67" t="s">
        <v>57</v>
      </c>
      <c r="C16" s="34"/>
      <c r="D16" s="34"/>
      <c r="E16" s="68"/>
      <c r="F16" s="34"/>
      <c r="G16" s="34"/>
      <c r="H16" s="34"/>
      <c r="I16" s="34"/>
      <c r="J16" s="34"/>
      <c r="K16" s="34"/>
      <c r="L16" s="34"/>
      <c r="M16" s="69"/>
      <c r="N16" s="69"/>
      <c r="O16" s="70"/>
      <c r="P16" s="2"/>
      <c r="Q16" s="67" t="s">
        <v>58</v>
      </c>
      <c r="R16" s="34"/>
      <c r="S16" s="34"/>
      <c r="T16" s="68"/>
      <c r="U16" s="34"/>
      <c r="V16" s="34"/>
      <c r="W16" s="34"/>
      <c r="X16" s="34"/>
      <c r="Y16" s="71"/>
      <c r="AC16" s="52">
        <v>40452</v>
      </c>
      <c r="AD16" s="40">
        <f t="shared" si="7"/>
        <v>35000000</v>
      </c>
      <c r="AE16" s="53">
        <f t="shared" si="7"/>
        <v>39635558</v>
      </c>
      <c r="AF16" s="40">
        <f t="shared" si="8"/>
        <v>8200000</v>
      </c>
      <c r="AG16" s="40">
        <f t="shared" si="3"/>
        <v>8200000</v>
      </c>
      <c r="AH16" s="40">
        <f t="shared" si="3"/>
        <v>12000000</v>
      </c>
      <c r="AI16" s="41">
        <f t="shared" si="4"/>
        <v>12000000</v>
      </c>
      <c r="AK16" s="52">
        <v>40452</v>
      </c>
      <c r="AL16" s="53">
        <v>-800000</v>
      </c>
      <c r="AM16" s="53">
        <v>1000000</v>
      </c>
      <c r="AN16" s="53">
        <v>1200000</v>
      </c>
      <c r="AO16" s="41"/>
      <c r="AQ16" s="42">
        <f>AG16/AH16</f>
        <v>0.68333333333333335</v>
      </c>
      <c r="AR16" s="42">
        <f>AG16/AF16</f>
        <v>1</v>
      </c>
      <c r="AS16" s="42">
        <f t="shared" si="0"/>
        <v>0.83333333333333337</v>
      </c>
      <c r="AT16" s="42">
        <f t="shared" si="1"/>
        <v>-1.25</v>
      </c>
    </row>
    <row r="17" spans="1:46" ht="13.5" customHeight="1" x14ac:dyDescent="0.3">
      <c r="A17" s="32"/>
      <c r="B17" s="314"/>
      <c r="C17" s="315"/>
      <c r="D17" s="315"/>
      <c r="E17" s="315"/>
      <c r="F17" s="315"/>
      <c r="G17" s="315"/>
      <c r="H17" s="315"/>
      <c r="I17" s="315"/>
      <c r="J17" s="315"/>
      <c r="K17" s="315"/>
      <c r="L17" s="315"/>
      <c r="M17" s="291"/>
      <c r="N17" s="291"/>
      <c r="O17" s="292"/>
      <c r="P17" s="2"/>
      <c r="Q17" s="314"/>
      <c r="R17" s="318"/>
      <c r="S17" s="318"/>
      <c r="T17" s="318"/>
      <c r="U17" s="318"/>
      <c r="V17" s="318"/>
      <c r="W17" s="318"/>
      <c r="X17" s="318"/>
      <c r="Y17" s="319"/>
      <c r="AC17" s="52">
        <v>40483</v>
      </c>
      <c r="AD17" s="40">
        <f t="shared" si="7"/>
        <v>35000000</v>
      </c>
      <c r="AE17" s="53">
        <f t="shared" si="7"/>
        <v>39635558</v>
      </c>
      <c r="AF17" s="40">
        <f t="shared" si="8"/>
        <v>9200000</v>
      </c>
      <c r="AG17" s="40" t="str">
        <f t="shared" si="3"/>
        <v/>
      </c>
      <c r="AH17" s="40" t="str">
        <f t="shared" si="3"/>
        <v/>
      </c>
      <c r="AI17" s="41">
        <f t="shared" si="4"/>
        <v>13200000</v>
      </c>
      <c r="AK17" s="52">
        <v>40483</v>
      </c>
      <c r="AL17" s="53">
        <v>1000000</v>
      </c>
      <c r="AM17" s="53"/>
      <c r="AN17" s="53"/>
      <c r="AO17" s="41">
        <v>1200000</v>
      </c>
      <c r="AQ17" s="7"/>
      <c r="AS17" s="42"/>
      <c r="AT17" s="42"/>
    </row>
    <row r="18" spans="1:46" ht="13.5" customHeight="1" x14ac:dyDescent="0.3">
      <c r="A18" s="32"/>
      <c r="B18" s="314"/>
      <c r="C18" s="315"/>
      <c r="D18" s="315"/>
      <c r="E18" s="315"/>
      <c r="F18" s="315"/>
      <c r="G18" s="315"/>
      <c r="H18" s="315"/>
      <c r="I18" s="315"/>
      <c r="J18" s="315"/>
      <c r="K18" s="315"/>
      <c r="L18" s="315"/>
      <c r="M18" s="291"/>
      <c r="N18" s="291"/>
      <c r="O18" s="292"/>
      <c r="P18" s="2"/>
      <c r="Q18" s="320"/>
      <c r="R18" s="318"/>
      <c r="S18" s="318"/>
      <c r="T18" s="318"/>
      <c r="U18" s="318"/>
      <c r="V18" s="318"/>
      <c r="W18" s="318"/>
      <c r="X18" s="318"/>
      <c r="Y18" s="319"/>
      <c r="AC18" s="52">
        <v>40513</v>
      </c>
      <c r="AD18" s="40">
        <f t="shared" si="7"/>
        <v>35000000</v>
      </c>
      <c r="AE18" s="53">
        <f t="shared" si="7"/>
        <v>39635558</v>
      </c>
      <c r="AF18" s="40">
        <f t="shared" si="8"/>
        <v>10200000</v>
      </c>
      <c r="AG18" s="40" t="str">
        <f t="shared" si="3"/>
        <v/>
      </c>
      <c r="AH18" s="40" t="str">
        <f t="shared" si="3"/>
        <v/>
      </c>
      <c r="AI18" s="41">
        <f t="shared" si="4"/>
        <v>14400000</v>
      </c>
      <c r="AK18" s="52">
        <v>40513</v>
      </c>
      <c r="AL18" s="53">
        <v>1000000</v>
      </c>
      <c r="AM18" s="53"/>
      <c r="AN18" s="53"/>
      <c r="AO18" s="41">
        <v>1200000</v>
      </c>
      <c r="AQ18" s="7"/>
      <c r="AS18" s="42"/>
      <c r="AT18" s="42"/>
    </row>
    <row r="19" spans="1:46" ht="13.5" customHeight="1" x14ac:dyDescent="0.3">
      <c r="A19" s="32"/>
      <c r="B19" s="314"/>
      <c r="C19" s="315"/>
      <c r="D19" s="315"/>
      <c r="E19" s="315"/>
      <c r="F19" s="315"/>
      <c r="G19" s="315"/>
      <c r="H19" s="315"/>
      <c r="I19" s="315"/>
      <c r="J19" s="315"/>
      <c r="K19" s="315"/>
      <c r="L19" s="315"/>
      <c r="M19" s="291"/>
      <c r="N19" s="291"/>
      <c r="O19" s="292"/>
      <c r="P19" s="2"/>
      <c r="Q19" s="320"/>
      <c r="R19" s="318"/>
      <c r="S19" s="318"/>
      <c r="T19" s="318"/>
      <c r="U19" s="318"/>
      <c r="V19" s="318"/>
      <c r="W19" s="318"/>
      <c r="X19" s="318"/>
      <c r="Y19" s="319"/>
      <c r="AC19" s="52">
        <v>40544</v>
      </c>
      <c r="AD19" s="40">
        <f t="shared" si="7"/>
        <v>35000000</v>
      </c>
      <c r="AE19" s="53">
        <f t="shared" si="7"/>
        <v>39635558</v>
      </c>
      <c r="AF19" s="40">
        <f t="shared" si="8"/>
        <v>11200000</v>
      </c>
      <c r="AG19" s="40" t="str">
        <f t="shared" si="3"/>
        <v/>
      </c>
      <c r="AH19" s="40" t="str">
        <f t="shared" si="3"/>
        <v/>
      </c>
      <c r="AI19" s="41">
        <f t="shared" si="4"/>
        <v>15600000</v>
      </c>
      <c r="AK19" s="52">
        <v>40544</v>
      </c>
      <c r="AL19" s="53">
        <v>1000000</v>
      </c>
      <c r="AM19" s="53"/>
      <c r="AN19" s="53"/>
      <c r="AO19" s="41">
        <v>1200000</v>
      </c>
      <c r="AQ19" s="7"/>
      <c r="AS19" s="42"/>
      <c r="AT19" s="42"/>
    </row>
    <row r="20" spans="1:46" ht="13.5" customHeight="1" x14ac:dyDescent="0.3">
      <c r="A20" s="32"/>
      <c r="B20" s="314"/>
      <c r="C20" s="315"/>
      <c r="D20" s="315"/>
      <c r="E20" s="315"/>
      <c r="F20" s="315"/>
      <c r="G20" s="315"/>
      <c r="H20" s="315"/>
      <c r="I20" s="315"/>
      <c r="J20" s="315"/>
      <c r="K20" s="315"/>
      <c r="L20" s="315"/>
      <c r="M20" s="291"/>
      <c r="N20" s="291"/>
      <c r="O20" s="292"/>
      <c r="P20" s="2"/>
      <c r="Q20" s="320"/>
      <c r="R20" s="318"/>
      <c r="S20" s="318"/>
      <c r="T20" s="318"/>
      <c r="U20" s="318"/>
      <c r="V20" s="318"/>
      <c r="W20" s="318"/>
      <c r="X20" s="318"/>
      <c r="Y20" s="319"/>
      <c r="AC20" s="52">
        <v>40575</v>
      </c>
      <c r="AD20" s="40">
        <f t="shared" si="7"/>
        <v>35000000</v>
      </c>
      <c r="AE20" s="53">
        <f t="shared" si="7"/>
        <v>39635558</v>
      </c>
      <c r="AF20" s="40">
        <f t="shared" si="8"/>
        <v>12200000</v>
      </c>
      <c r="AG20" s="40" t="str">
        <f t="shared" si="3"/>
        <v/>
      </c>
      <c r="AH20" s="40" t="str">
        <f t="shared" si="3"/>
        <v/>
      </c>
      <c r="AI20" s="41">
        <f t="shared" si="4"/>
        <v>16800000</v>
      </c>
      <c r="AK20" s="52">
        <v>40575</v>
      </c>
      <c r="AL20" s="53">
        <v>1000000</v>
      </c>
      <c r="AM20" s="53"/>
      <c r="AN20" s="53"/>
      <c r="AO20" s="41">
        <v>1200000</v>
      </c>
      <c r="AQ20" s="7"/>
      <c r="AS20" s="42"/>
      <c r="AT20" s="42"/>
    </row>
    <row r="21" spans="1:46" ht="26.25" customHeight="1" x14ac:dyDescent="0.3">
      <c r="A21" s="32"/>
      <c r="B21" s="316"/>
      <c r="C21" s="317"/>
      <c r="D21" s="317"/>
      <c r="E21" s="317"/>
      <c r="F21" s="317"/>
      <c r="G21" s="317"/>
      <c r="H21" s="317"/>
      <c r="I21" s="317"/>
      <c r="J21" s="317"/>
      <c r="K21" s="317"/>
      <c r="L21" s="317"/>
      <c r="M21" s="308"/>
      <c r="N21" s="308"/>
      <c r="O21" s="309"/>
      <c r="P21" s="2"/>
      <c r="Q21" s="321"/>
      <c r="R21" s="322"/>
      <c r="S21" s="322"/>
      <c r="T21" s="322"/>
      <c r="U21" s="322"/>
      <c r="V21" s="322"/>
      <c r="W21" s="322"/>
      <c r="X21" s="322"/>
      <c r="Y21" s="323"/>
      <c r="AC21" s="39">
        <v>40603</v>
      </c>
      <c r="AD21" s="40">
        <f t="shared" si="7"/>
        <v>35000000</v>
      </c>
      <c r="AE21" s="53">
        <f t="shared" si="7"/>
        <v>39635558</v>
      </c>
      <c r="AF21" s="40">
        <f t="shared" si="8"/>
        <v>13200000</v>
      </c>
      <c r="AG21" s="40" t="str">
        <f t="shared" si="3"/>
        <v/>
      </c>
      <c r="AH21" s="40" t="str">
        <f t="shared" si="3"/>
        <v/>
      </c>
      <c r="AI21" s="41">
        <f t="shared" si="4"/>
        <v>18000000</v>
      </c>
      <c r="AK21" s="39">
        <v>40603</v>
      </c>
      <c r="AL21" s="53">
        <v>1000000</v>
      </c>
      <c r="AM21" s="53"/>
      <c r="AN21" s="72"/>
      <c r="AO21" s="41">
        <v>1200000</v>
      </c>
      <c r="AQ21" s="7"/>
      <c r="AS21" s="42"/>
      <c r="AT21" s="42"/>
    </row>
    <row r="22" spans="1:46" ht="13.5" customHeight="1" x14ac:dyDescent="0.3">
      <c r="A22" s="32"/>
      <c r="B22" s="67" t="s">
        <v>59</v>
      </c>
      <c r="C22" s="34"/>
      <c r="D22" s="34"/>
      <c r="E22" s="68"/>
      <c r="F22" s="34"/>
      <c r="G22" s="34"/>
      <c r="H22" s="34"/>
      <c r="I22" s="34"/>
      <c r="J22" s="34"/>
      <c r="K22" s="34"/>
      <c r="L22" s="34"/>
      <c r="M22" s="69"/>
      <c r="N22" s="69"/>
      <c r="O22" s="70"/>
      <c r="P22" s="2"/>
      <c r="Q22" s="67" t="s">
        <v>60</v>
      </c>
      <c r="R22" s="34"/>
      <c r="S22" s="34"/>
      <c r="T22" s="68"/>
      <c r="U22" s="34"/>
      <c r="V22" s="34"/>
      <c r="W22" s="34"/>
      <c r="X22" s="34"/>
      <c r="Y22" s="71"/>
      <c r="AC22" s="52">
        <v>40634</v>
      </c>
      <c r="AD22" s="40">
        <f t="shared" si="7"/>
        <v>35000000</v>
      </c>
      <c r="AE22" s="53">
        <f t="shared" si="7"/>
        <v>39635558</v>
      </c>
      <c r="AF22" s="40">
        <f t="shared" si="8"/>
        <v>14200000</v>
      </c>
      <c r="AG22" s="40" t="str">
        <f t="shared" si="3"/>
        <v/>
      </c>
      <c r="AH22" s="40" t="str">
        <f t="shared" si="3"/>
        <v/>
      </c>
      <c r="AI22" s="41">
        <f t="shared" si="4"/>
        <v>19200000</v>
      </c>
      <c r="AK22" s="52">
        <v>40634</v>
      </c>
      <c r="AL22" s="53">
        <v>1000000</v>
      </c>
      <c r="AM22" s="53"/>
      <c r="AN22" s="73"/>
      <c r="AO22" s="41">
        <v>1200000</v>
      </c>
      <c r="AQ22" s="7"/>
      <c r="AS22" s="42"/>
      <c r="AT22" s="42"/>
    </row>
    <row r="23" spans="1:46" ht="13.5" customHeight="1" x14ac:dyDescent="0.3">
      <c r="A23" s="32"/>
      <c r="B23" s="314"/>
      <c r="C23" s="315"/>
      <c r="D23" s="315"/>
      <c r="E23" s="315"/>
      <c r="F23" s="315"/>
      <c r="G23" s="315"/>
      <c r="H23" s="315"/>
      <c r="I23" s="315"/>
      <c r="J23" s="315"/>
      <c r="K23" s="315"/>
      <c r="L23" s="315"/>
      <c r="M23" s="291"/>
      <c r="N23" s="291"/>
      <c r="O23" s="292"/>
      <c r="P23" s="2"/>
      <c r="Q23" s="314"/>
      <c r="R23" s="324"/>
      <c r="S23" s="324"/>
      <c r="T23" s="324"/>
      <c r="U23" s="324"/>
      <c r="V23" s="324"/>
      <c r="W23" s="324"/>
      <c r="X23" s="324"/>
      <c r="Y23" s="292"/>
      <c r="AC23" s="52">
        <v>40664</v>
      </c>
      <c r="AD23" s="40">
        <f t="shared" si="7"/>
        <v>35000000</v>
      </c>
      <c r="AE23" s="53">
        <f t="shared" si="7"/>
        <v>39635558</v>
      </c>
      <c r="AF23" s="40">
        <f t="shared" si="8"/>
        <v>15200000</v>
      </c>
      <c r="AG23" s="40" t="str">
        <f t="shared" si="3"/>
        <v/>
      </c>
      <c r="AH23" s="40" t="str">
        <f t="shared" si="3"/>
        <v/>
      </c>
      <c r="AI23" s="41">
        <f t="shared" si="4"/>
        <v>20400000</v>
      </c>
      <c r="AK23" s="52">
        <v>40664</v>
      </c>
      <c r="AL23" s="53">
        <v>1000000</v>
      </c>
      <c r="AM23" s="53"/>
      <c r="AN23" s="73"/>
      <c r="AO23" s="41">
        <v>1200000</v>
      </c>
      <c r="AQ23" s="7"/>
      <c r="AS23" s="42"/>
      <c r="AT23" s="42"/>
    </row>
    <row r="24" spans="1:46" ht="13.5" customHeight="1" x14ac:dyDescent="0.3">
      <c r="A24" s="32"/>
      <c r="B24" s="314"/>
      <c r="C24" s="315"/>
      <c r="D24" s="315"/>
      <c r="E24" s="315"/>
      <c r="F24" s="315"/>
      <c r="G24" s="315"/>
      <c r="H24" s="315"/>
      <c r="I24" s="315"/>
      <c r="J24" s="315"/>
      <c r="K24" s="315"/>
      <c r="L24" s="315"/>
      <c r="M24" s="291"/>
      <c r="N24" s="291"/>
      <c r="O24" s="292"/>
      <c r="P24" s="2"/>
      <c r="Q24" s="293"/>
      <c r="R24" s="324"/>
      <c r="S24" s="324"/>
      <c r="T24" s="324"/>
      <c r="U24" s="324"/>
      <c r="V24" s="324"/>
      <c r="W24" s="324"/>
      <c r="X24" s="324"/>
      <c r="Y24" s="292"/>
      <c r="AC24" s="52">
        <v>40695</v>
      </c>
      <c r="AD24" s="40">
        <f t="shared" si="7"/>
        <v>35000000</v>
      </c>
      <c r="AE24" s="53">
        <f t="shared" si="7"/>
        <v>39635558</v>
      </c>
      <c r="AF24" s="40">
        <f t="shared" si="8"/>
        <v>16200000</v>
      </c>
      <c r="AG24" s="40" t="str">
        <f t="shared" ref="AG24:AH39" si="9">IF(AM24,AG23+AM24,"")</f>
        <v/>
      </c>
      <c r="AH24" s="40" t="str">
        <f t="shared" si="9"/>
        <v/>
      </c>
      <c r="AI24" s="41">
        <f t="shared" si="4"/>
        <v>21600000</v>
      </c>
      <c r="AK24" s="52">
        <v>40695</v>
      </c>
      <c r="AL24" s="53">
        <v>1000000</v>
      </c>
      <c r="AM24" s="53"/>
      <c r="AN24" s="73"/>
      <c r="AO24" s="41">
        <v>1200000</v>
      </c>
      <c r="AQ24" s="7"/>
      <c r="AS24" s="42"/>
      <c r="AT24" s="42"/>
    </row>
    <row r="25" spans="1:46" ht="53.25" customHeight="1" x14ac:dyDescent="0.3">
      <c r="A25" s="32"/>
      <c r="B25" s="316"/>
      <c r="C25" s="317"/>
      <c r="D25" s="317"/>
      <c r="E25" s="317"/>
      <c r="F25" s="317"/>
      <c r="G25" s="317"/>
      <c r="H25" s="317"/>
      <c r="I25" s="317"/>
      <c r="J25" s="317"/>
      <c r="K25" s="317"/>
      <c r="L25" s="317"/>
      <c r="M25" s="308"/>
      <c r="N25" s="308"/>
      <c r="O25" s="309"/>
      <c r="P25" s="2"/>
      <c r="Q25" s="307"/>
      <c r="R25" s="308"/>
      <c r="S25" s="308"/>
      <c r="T25" s="308"/>
      <c r="U25" s="308"/>
      <c r="V25" s="308"/>
      <c r="W25" s="308"/>
      <c r="X25" s="308"/>
      <c r="Y25" s="309"/>
      <c r="AC25" s="52">
        <v>40725</v>
      </c>
      <c r="AD25" s="40">
        <f t="shared" ref="AD25:AE40" si="10">AD24</f>
        <v>35000000</v>
      </c>
      <c r="AE25" s="53">
        <f t="shared" si="10"/>
        <v>39635558</v>
      </c>
      <c r="AF25" s="40">
        <f t="shared" si="8"/>
        <v>17200000</v>
      </c>
      <c r="AG25" s="40" t="str">
        <f t="shared" si="9"/>
        <v/>
      </c>
      <c r="AH25" s="40" t="str">
        <f t="shared" si="9"/>
        <v/>
      </c>
      <c r="AI25" s="41">
        <f t="shared" si="4"/>
        <v>22800000</v>
      </c>
      <c r="AK25" s="52">
        <v>40725</v>
      </c>
      <c r="AL25" s="53">
        <v>1000000</v>
      </c>
      <c r="AM25" s="53"/>
      <c r="AN25" s="73"/>
      <c r="AO25" s="41">
        <v>1200000</v>
      </c>
      <c r="AQ25" s="7"/>
      <c r="AS25" s="42"/>
      <c r="AT25" s="42"/>
    </row>
    <row r="26" spans="1:46" ht="13.5" customHeight="1" x14ac:dyDescent="0.3">
      <c r="A26" s="32"/>
      <c r="B26" s="1"/>
      <c r="C26" s="2"/>
      <c r="D26" s="2"/>
      <c r="E26" s="2"/>
      <c r="F26" s="2"/>
      <c r="G26" s="2"/>
      <c r="H26" s="2"/>
      <c r="I26" s="2"/>
      <c r="J26" s="2"/>
      <c r="K26" s="2"/>
      <c r="L26" s="2"/>
      <c r="M26" s="2"/>
      <c r="N26" s="2"/>
      <c r="O26" s="2"/>
      <c r="P26" s="2"/>
      <c r="Q26" s="2"/>
      <c r="R26" s="2"/>
      <c r="S26" s="2"/>
      <c r="T26" s="2"/>
      <c r="U26" s="74"/>
      <c r="V26" s="74"/>
      <c r="W26" s="48"/>
      <c r="X26" s="75"/>
      <c r="Y26" s="75"/>
      <c r="AC26" s="52">
        <v>40756</v>
      </c>
      <c r="AD26" s="40">
        <f t="shared" si="10"/>
        <v>35000000</v>
      </c>
      <c r="AE26" s="53">
        <f t="shared" si="10"/>
        <v>39635558</v>
      </c>
      <c r="AF26" s="40">
        <f t="shared" si="8"/>
        <v>18200000</v>
      </c>
      <c r="AG26" s="40" t="str">
        <f t="shared" si="9"/>
        <v/>
      </c>
      <c r="AH26" s="40" t="str">
        <f t="shared" si="9"/>
        <v/>
      </c>
      <c r="AI26" s="41">
        <f t="shared" si="4"/>
        <v>24000000</v>
      </c>
      <c r="AK26" s="52">
        <v>40756</v>
      </c>
      <c r="AL26" s="53">
        <v>1000000</v>
      </c>
      <c r="AM26" s="53"/>
      <c r="AN26" s="73"/>
      <c r="AO26" s="41">
        <v>1200000</v>
      </c>
      <c r="AS26" s="42"/>
      <c r="AT26" s="42"/>
    </row>
    <row r="27" spans="1:46" ht="13.5" customHeight="1" x14ac:dyDescent="0.3">
      <c r="A27" s="1"/>
      <c r="B27" s="76" t="s">
        <v>61</v>
      </c>
      <c r="C27" s="77"/>
      <c r="D27" s="77"/>
      <c r="E27" s="77"/>
      <c r="F27" s="77"/>
      <c r="G27" s="78"/>
      <c r="H27" s="79"/>
      <c r="I27" s="78" t="s">
        <v>62</v>
      </c>
      <c r="J27" s="77"/>
      <c r="K27" s="80" t="s">
        <v>63</v>
      </c>
      <c r="L27" s="81"/>
      <c r="M27" s="1"/>
      <c r="N27" s="82" t="s">
        <v>64</v>
      </c>
      <c r="O27" s="83"/>
      <c r="P27" s="83"/>
      <c r="Q27" s="83"/>
      <c r="R27" s="83"/>
      <c r="S27" s="82" t="s">
        <v>65</v>
      </c>
      <c r="T27" s="83"/>
      <c r="U27" s="83"/>
      <c r="V27" s="83"/>
      <c r="W27" s="84"/>
      <c r="X27" s="84"/>
      <c r="Y27" s="85"/>
      <c r="AC27" s="52">
        <v>40787</v>
      </c>
      <c r="AD27" s="40">
        <f t="shared" si="10"/>
        <v>35000000</v>
      </c>
      <c r="AE27" s="53">
        <f t="shared" si="10"/>
        <v>39635558</v>
      </c>
      <c r="AF27" s="40">
        <f t="shared" si="8"/>
        <v>19200000</v>
      </c>
      <c r="AG27" s="40" t="str">
        <f t="shared" si="9"/>
        <v/>
      </c>
      <c r="AH27" s="40" t="str">
        <f t="shared" si="9"/>
        <v/>
      </c>
      <c r="AI27" s="41">
        <f t="shared" si="4"/>
        <v>25200000</v>
      </c>
      <c r="AK27" s="52">
        <v>40787</v>
      </c>
      <c r="AL27" s="53">
        <v>1000000</v>
      </c>
      <c r="AM27" s="53"/>
      <c r="AN27" s="73"/>
      <c r="AO27" s="41">
        <v>1200000</v>
      </c>
      <c r="AS27" s="42"/>
      <c r="AT27" s="42"/>
    </row>
    <row r="28" spans="1:46" ht="37.5" x14ac:dyDescent="0.3">
      <c r="A28" s="86"/>
      <c r="B28" s="87" t="s">
        <v>66</v>
      </c>
      <c r="C28" s="88" t="s">
        <v>67</v>
      </c>
      <c r="D28" s="88" t="s">
        <v>68</v>
      </c>
      <c r="E28" s="88" t="s">
        <v>23</v>
      </c>
      <c r="F28" s="89" t="s">
        <v>69</v>
      </c>
      <c r="G28" s="90" t="s">
        <v>70</v>
      </c>
      <c r="H28" s="25" t="s">
        <v>71</v>
      </c>
      <c r="I28" s="89" t="s">
        <v>72</v>
      </c>
      <c r="J28" s="91" t="s">
        <v>73</v>
      </c>
      <c r="K28" s="88" t="s">
        <v>74</v>
      </c>
      <c r="L28" s="88" t="s">
        <v>75</v>
      </c>
      <c r="M28" s="92"/>
      <c r="N28" s="294"/>
      <c r="O28" s="325"/>
      <c r="P28" s="325"/>
      <c r="Q28" s="325"/>
      <c r="R28" s="325"/>
      <c r="S28" s="325"/>
      <c r="T28" s="325"/>
      <c r="U28" s="325"/>
      <c r="V28" s="325"/>
      <c r="W28" s="325"/>
      <c r="X28" s="325"/>
      <c r="Y28" s="326"/>
      <c r="AC28" s="39">
        <v>40817</v>
      </c>
      <c r="AD28" s="40">
        <f t="shared" si="10"/>
        <v>35000000</v>
      </c>
      <c r="AE28" s="53">
        <f t="shared" si="10"/>
        <v>39635558</v>
      </c>
      <c r="AF28" s="40">
        <f t="shared" si="8"/>
        <v>20200000</v>
      </c>
      <c r="AG28" s="40" t="str">
        <f t="shared" si="9"/>
        <v/>
      </c>
      <c r="AH28" s="40" t="str">
        <f t="shared" si="9"/>
        <v/>
      </c>
      <c r="AI28" s="41">
        <f t="shared" si="4"/>
        <v>26400000</v>
      </c>
      <c r="AK28" s="39">
        <v>40817</v>
      </c>
      <c r="AL28" s="53">
        <v>1000000</v>
      </c>
      <c r="AM28" s="53"/>
      <c r="AN28" s="73"/>
      <c r="AO28" s="41">
        <v>1200000</v>
      </c>
      <c r="AS28" s="42"/>
      <c r="AT28" s="42"/>
    </row>
    <row r="29" spans="1:46" ht="13.5" customHeight="1" x14ac:dyDescent="0.3">
      <c r="A29" s="1"/>
      <c r="B29" s="93" t="s">
        <v>76</v>
      </c>
      <c r="C29" s="94"/>
      <c r="D29" s="94"/>
      <c r="E29" s="94"/>
      <c r="F29" s="95"/>
      <c r="G29" s="96"/>
      <c r="H29" s="97"/>
      <c r="I29" s="98"/>
      <c r="J29" s="99" t="s">
        <v>77</v>
      </c>
      <c r="K29" s="100" t="s">
        <v>77</v>
      </c>
      <c r="L29" s="100" t="s">
        <v>77</v>
      </c>
      <c r="M29" s="2"/>
      <c r="N29" s="293"/>
      <c r="O29" s="291"/>
      <c r="P29" s="291"/>
      <c r="Q29" s="291"/>
      <c r="R29" s="291"/>
      <c r="S29" s="291"/>
      <c r="T29" s="291"/>
      <c r="U29" s="291"/>
      <c r="V29" s="291"/>
      <c r="W29" s="291"/>
      <c r="X29" s="291"/>
      <c r="Y29" s="292"/>
      <c r="AC29" s="52">
        <v>40848</v>
      </c>
      <c r="AD29" s="40">
        <f t="shared" si="10"/>
        <v>35000000</v>
      </c>
      <c r="AE29" s="53">
        <f t="shared" si="10"/>
        <v>39635558</v>
      </c>
      <c r="AF29" s="40">
        <f t="shared" si="8"/>
        <v>21200000</v>
      </c>
      <c r="AG29" s="40" t="str">
        <f t="shared" si="9"/>
        <v/>
      </c>
      <c r="AH29" s="40" t="str">
        <f t="shared" si="9"/>
        <v/>
      </c>
      <c r="AI29" s="41">
        <f t="shared" si="4"/>
        <v>27600000</v>
      </c>
      <c r="AK29" s="52">
        <v>40848</v>
      </c>
      <c r="AL29" s="53">
        <v>1000000</v>
      </c>
      <c r="AM29" s="53"/>
      <c r="AN29" s="73"/>
      <c r="AO29" s="41">
        <v>1200000</v>
      </c>
      <c r="AS29" s="42"/>
      <c r="AT29" s="42"/>
    </row>
    <row r="30" spans="1:46" ht="13.5" customHeight="1" x14ac:dyDescent="0.3">
      <c r="A30" s="101"/>
      <c r="B30" s="102" t="s">
        <v>78</v>
      </c>
      <c r="C30" s="103">
        <f>+'Project level'!F15+'Project level'!F20</f>
        <v>0</v>
      </c>
      <c r="D30" s="103">
        <f>+'Project level'!G15+'Project level'!G20</f>
        <v>0</v>
      </c>
      <c r="E30" s="103">
        <f>+'Project level'!H15+'Project level'!H20</f>
        <v>0</v>
      </c>
      <c r="F30" s="104">
        <f>+'Project level'!I15+'Project level'!I20</f>
        <v>0</v>
      </c>
      <c r="G30" s="105">
        <f>+'Project level'!L15+'Project level'!L20</f>
        <v>0</v>
      </c>
      <c r="H30" s="106">
        <f>+'Project level'!M15+'Project level'!M20</f>
        <v>0</v>
      </c>
      <c r="I30" s="107">
        <f>+'Project level'!O15+'Project level'!O20</f>
        <v>0</v>
      </c>
      <c r="J30" s="108">
        <f>+'Project level'!S15+'Project level'!S20</f>
        <v>0</v>
      </c>
      <c r="K30" s="109">
        <f>+'Project level'!T15+'Project level'!T20</f>
        <v>0</v>
      </c>
      <c r="L30" s="109">
        <f>+'Project level'!U15+'Project level'!U20</f>
        <v>0</v>
      </c>
      <c r="M30" s="110"/>
      <c r="N30" s="293"/>
      <c r="O30" s="291"/>
      <c r="P30" s="291"/>
      <c r="Q30" s="291"/>
      <c r="R30" s="291"/>
      <c r="S30" s="291"/>
      <c r="T30" s="291"/>
      <c r="U30" s="291"/>
      <c r="V30" s="291"/>
      <c r="W30" s="291"/>
      <c r="X30" s="291"/>
      <c r="Y30" s="292"/>
      <c r="AC30" s="52">
        <v>40878</v>
      </c>
      <c r="AD30" s="40">
        <f t="shared" si="10"/>
        <v>35000000</v>
      </c>
      <c r="AE30" s="53">
        <f t="shared" si="10"/>
        <v>39635558</v>
      </c>
      <c r="AF30" s="40">
        <f t="shared" si="8"/>
        <v>22200000</v>
      </c>
      <c r="AG30" s="40" t="str">
        <f t="shared" si="9"/>
        <v/>
      </c>
      <c r="AH30" s="40" t="str">
        <f t="shared" si="9"/>
        <v/>
      </c>
      <c r="AI30" s="41">
        <f t="shared" si="4"/>
        <v>28800000</v>
      </c>
      <c r="AK30" s="52">
        <v>40878</v>
      </c>
      <c r="AL30" s="53">
        <v>1000000</v>
      </c>
      <c r="AM30" s="53"/>
      <c r="AN30" s="73"/>
      <c r="AO30" s="41">
        <v>1200000</v>
      </c>
      <c r="AS30" s="42"/>
      <c r="AT30" s="42"/>
    </row>
    <row r="31" spans="1:46" ht="13.5" customHeight="1" x14ac:dyDescent="0.3">
      <c r="A31" s="101"/>
      <c r="B31" s="102" t="s">
        <v>79</v>
      </c>
      <c r="C31" s="103">
        <f>+'Project level'!F30</f>
        <v>0</v>
      </c>
      <c r="D31" s="103">
        <f>+'Project level'!G30</f>
        <v>0</v>
      </c>
      <c r="E31" s="103">
        <f>+'Project level'!H30</f>
        <v>0</v>
      </c>
      <c r="F31" s="104">
        <f>+'Project level'!I30</f>
        <v>0</v>
      </c>
      <c r="G31" s="105">
        <f>+'Project level'!L30</f>
        <v>0</v>
      </c>
      <c r="H31" s="106">
        <f>+'Project level'!M30</f>
        <v>0</v>
      </c>
      <c r="I31" s="107">
        <f>+'Project level'!O30</f>
        <v>0</v>
      </c>
      <c r="J31" s="108">
        <f>+'Project level'!S30</f>
        <v>0</v>
      </c>
      <c r="K31" s="109">
        <f>+'Project level'!T30</f>
        <v>0</v>
      </c>
      <c r="L31" s="109">
        <f>+'Project level'!U30</f>
        <v>0</v>
      </c>
      <c r="M31" s="110"/>
      <c r="N31" s="293"/>
      <c r="O31" s="291"/>
      <c r="P31" s="291"/>
      <c r="Q31" s="291"/>
      <c r="R31" s="291"/>
      <c r="S31" s="291"/>
      <c r="T31" s="291"/>
      <c r="U31" s="291"/>
      <c r="V31" s="291"/>
      <c r="W31" s="291"/>
      <c r="X31" s="291"/>
      <c r="Y31" s="292"/>
      <c r="AC31" s="52">
        <v>40909</v>
      </c>
      <c r="AD31" s="40">
        <f t="shared" si="10"/>
        <v>35000000</v>
      </c>
      <c r="AE31" s="53">
        <f t="shared" si="10"/>
        <v>39635558</v>
      </c>
      <c r="AF31" s="40">
        <f t="shared" si="8"/>
        <v>23200000</v>
      </c>
      <c r="AG31" s="40" t="str">
        <f t="shared" si="9"/>
        <v/>
      </c>
      <c r="AH31" s="40" t="str">
        <f t="shared" si="9"/>
        <v/>
      </c>
      <c r="AI31" s="41">
        <f t="shared" si="4"/>
        <v>30000000</v>
      </c>
      <c r="AK31" s="52">
        <v>40909</v>
      </c>
      <c r="AL31" s="53">
        <v>1000000</v>
      </c>
      <c r="AM31" s="53"/>
      <c r="AN31" s="73"/>
      <c r="AO31" s="41">
        <v>1200000</v>
      </c>
      <c r="AS31" s="42"/>
      <c r="AT31" s="42"/>
    </row>
    <row r="32" spans="1:46" ht="13.5" customHeight="1" x14ac:dyDescent="0.3">
      <c r="A32" s="101"/>
      <c r="B32" s="102" t="s">
        <v>80</v>
      </c>
      <c r="C32" s="103">
        <f>+'Project level'!F35</f>
        <v>0</v>
      </c>
      <c r="D32" s="103">
        <f>+'Project level'!G35</f>
        <v>0</v>
      </c>
      <c r="E32" s="103">
        <f>+'Project level'!H35</f>
        <v>0</v>
      </c>
      <c r="F32" s="104">
        <f>+'Project level'!I35</f>
        <v>0</v>
      </c>
      <c r="G32" s="105">
        <f>+'Project level'!L35</f>
        <v>0</v>
      </c>
      <c r="H32" s="106">
        <f>+'Project level'!M35</f>
        <v>0</v>
      </c>
      <c r="I32" s="107">
        <f>+'Project level'!O35</f>
        <v>0</v>
      </c>
      <c r="J32" s="108">
        <f>+'Project level'!S35</f>
        <v>0</v>
      </c>
      <c r="K32" s="109">
        <f>+'Project level'!T35</f>
        <v>0</v>
      </c>
      <c r="L32" s="109">
        <f>+'Project level'!U35</f>
        <v>0</v>
      </c>
      <c r="M32" s="110"/>
      <c r="N32" s="293"/>
      <c r="O32" s="291"/>
      <c r="P32" s="291"/>
      <c r="Q32" s="291"/>
      <c r="R32" s="291"/>
      <c r="S32" s="291"/>
      <c r="T32" s="291"/>
      <c r="U32" s="291"/>
      <c r="V32" s="291"/>
      <c r="W32" s="291"/>
      <c r="X32" s="291"/>
      <c r="Y32" s="292"/>
      <c r="AC32" s="52"/>
      <c r="AD32" s="40"/>
      <c r="AE32" s="53"/>
      <c r="AF32" s="40"/>
      <c r="AG32" s="40"/>
      <c r="AH32" s="40"/>
      <c r="AI32" s="41"/>
      <c r="AK32" s="52"/>
      <c r="AL32" s="53"/>
      <c r="AM32" s="53"/>
      <c r="AN32" s="73"/>
      <c r="AO32" s="41"/>
      <c r="AS32" s="42"/>
      <c r="AT32" s="42"/>
    </row>
    <row r="33" spans="1:46" ht="13.5" customHeight="1" x14ac:dyDescent="0.3">
      <c r="A33" s="101"/>
      <c r="B33" s="102" t="s">
        <v>81</v>
      </c>
      <c r="C33" s="103">
        <f>+'Project level'!F25+'Project level'!F40</f>
        <v>0</v>
      </c>
      <c r="D33" s="103">
        <f>+'Project level'!G25+'Project level'!G40</f>
        <v>0</v>
      </c>
      <c r="E33" s="103">
        <f>+'Project level'!H25+'Project level'!H40</f>
        <v>0</v>
      </c>
      <c r="F33" s="104">
        <f>+'Project level'!I25+'Project level'!I40</f>
        <v>0</v>
      </c>
      <c r="G33" s="105">
        <f>+'Project level'!L25+'Project level'!L40</f>
        <v>0</v>
      </c>
      <c r="H33" s="106">
        <f>+'Project level'!M25+'Project level'!M40</f>
        <v>0</v>
      </c>
      <c r="I33" s="107">
        <f>+'Project level'!O25+'Project level'!O40</f>
        <v>0</v>
      </c>
      <c r="J33" s="108">
        <f>+'Project level'!S25+'Project level'!S40</f>
        <v>0</v>
      </c>
      <c r="K33" s="109">
        <f>+'Project level'!T25+'Project level'!T40</f>
        <v>0</v>
      </c>
      <c r="L33" s="109">
        <f>+'Project level'!U25+'Project level'!U40</f>
        <v>0</v>
      </c>
      <c r="M33" s="110"/>
      <c r="N33" s="307"/>
      <c r="O33" s="308"/>
      <c r="P33" s="308"/>
      <c r="Q33" s="308"/>
      <c r="R33" s="308"/>
      <c r="S33" s="308"/>
      <c r="T33" s="308"/>
      <c r="U33" s="308"/>
      <c r="V33" s="308"/>
      <c r="W33" s="308"/>
      <c r="X33" s="308"/>
      <c r="Y33" s="309"/>
      <c r="AC33" s="52">
        <v>40940</v>
      </c>
      <c r="AD33" s="40">
        <f>AD31</f>
        <v>35000000</v>
      </c>
      <c r="AE33" s="53">
        <f>AE31</f>
        <v>39635558</v>
      </c>
      <c r="AF33" s="40">
        <f>AF31+AL33</f>
        <v>24200000</v>
      </c>
      <c r="AG33" s="40" t="str">
        <f>IF(AM33,AG31+AM33,"")</f>
        <v/>
      </c>
      <c r="AH33" s="40" t="str">
        <f>IF(AN33,AH31+AN33,"")</f>
        <v/>
      </c>
      <c r="AI33" s="41">
        <f>IF(AO33,AI31+AO33,AH33)</f>
        <v>31200000</v>
      </c>
      <c r="AK33" s="52">
        <v>40940</v>
      </c>
      <c r="AL33" s="53">
        <v>1000000</v>
      </c>
      <c r="AM33" s="53"/>
      <c r="AN33" s="73"/>
      <c r="AO33" s="41">
        <v>1200000</v>
      </c>
      <c r="AS33" s="42"/>
      <c r="AT33" s="42"/>
    </row>
    <row r="34" spans="1:46" ht="13.5" customHeight="1" x14ac:dyDescent="0.3">
      <c r="A34" s="101"/>
      <c r="B34" s="102" t="s">
        <v>82</v>
      </c>
      <c r="C34" s="103">
        <f>+'Project level'!F45</f>
        <v>0</v>
      </c>
      <c r="D34" s="103">
        <f>+'Project level'!G45</f>
        <v>0</v>
      </c>
      <c r="E34" s="103">
        <f>+'Project level'!H45</f>
        <v>0</v>
      </c>
      <c r="F34" s="104">
        <f>+'Project level'!I45</f>
        <v>0</v>
      </c>
      <c r="G34" s="105">
        <f>+'Project level'!L45</f>
        <v>0</v>
      </c>
      <c r="H34" s="106">
        <f>+'Project level'!M45</f>
        <v>0</v>
      </c>
      <c r="I34" s="107">
        <f>+'Project level'!O45</f>
        <v>0</v>
      </c>
      <c r="J34" s="108">
        <f>+'Project level'!S45</f>
        <v>0</v>
      </c>
      <c r="K34" s="109">
        <f>+'Project level'!T45</f>
        <v>0</v>
      </c>
      <c r="L34" s="109">
        <f>+'Project level'!U45</f>
        <v>0</v>
      </c>
      <c r="M34" s="110"/>
      <c r="N34" s="111" t="s">
        <v>83</v>
      </c>
      <c r="O34" s="83"/>
      <c r="P34" s="83"/>
      <c r="Q34" s="83"/>
      <c r="R34" s="83"/>
      <c r="S34" s="83"/>
      <c r="T34" s="83"/>
      <c r="U34" s="83"/>
      <c r="V34" s="83"/>
      <c r="W34" s="84"/>
      <c r="X34" s="84"/>
      <c r="Y34" s="85"/>
      <c r="AC34" s="52">
        <v>40969</v>
      </c>
      <c r="AD34" s="40">
        <f t="shared" si="10"/>
        <v>35000000</v>
      </c>
      <c r="AE34" s="53">
        <f t="shared" si="10"/>
        <v>39635558</v>
      </c>
      <c r="AF34" s="40">
        <f t="shared" si="8"/>
        <v>25200000</v>
      </c>
      <c r="AG34" s="40" t="str">
        <f t="shared" si="9"/>
        <v/>
      </c>
      <c r="AH34" s="40" t="str">
        <f t="shared" si="9"/>
        <v/>
      </c>
      <c r="AI34" s="41">
        <f t="shared" si="4"/>
        <v>32400000</v>
      </c>
      <c r="AK34" s="52">
        <v>40969</v>
      </c>
      <c r="AL34" s="53">
        <v>1000000</v>
      </c>
      <c r="AM34" s="53"/>
      <c r="AN34" s="73"/>
      <c r="AO34" s="41">
        <v>1200000</v>
      </c>
      <c r="AS34" s="42"/>
      <c r="AT34" s="42"/>
    </row>
    <row r="35" spans="1:46" ht="13.5" customHeight="1" x14ac:dyDescent="0.3">
      <c r="A35" s="101"/>
      <c r="B35" s="102" t="s">
        <v>84</v>
      </c>
      <c r="C35" s="103">
        <f>+'Project level'!F50</f>
        <v>0</v>
      </c>
      <c r="D35" s="103">
        <f>+'Project level'!G50</f>
        <v>0</v>
      </c>
      <c r="E35" s="103">
        <f>+'Project level'!H50</f>
        <v>0</v>
      </c>
      <c r="F35" s="104">
        <f>+'Project level'!I50</f>
        <v>0</v>
      </c>
      <c r="G35" s="105">
        <f>+'Project level'!L50</f>
        <v>0</v>
      </c>
      <c r="H35" s="106">
        <f>+'Project level'!M50</f>
        <v>0</v>
      </c>
      <c r="I35" s="107">
        <f>+'Project level'!O50</f>
        <v>0</v>
      </c>
      <c r="J35" s="108">
        <f>+'Project level'!S50</f>
        <v>0</v>
      </c>
      <c r="K35" s="109">
        <f>+'Project level'!T50</f>
        <v>0</v>
      </c>
      <c r="L35" s="109">
        <f>+'Project level'!U50</f>
        <v>0</v>
      </c>
      <c r="M35" s="110"/>
      <c r="N35" s="294"/>
      <c r="O35" s="295"/>
      <c r="P35" s="295"/>
      <c r="Q35" s="295"/>
      <c r="R35" s="295"/>
      <c r="S35" s="295"/>
      <c r="T35" s="295"/>
      <c r="U35" s="295"/>
      <c r="V35" s="295"/>
      <c r="W35" s="295"/>
      <c r="X35" s="295"/>
      <c r="Y35" s="296"/>
      <c r="AC35" s="52"/>
      <c r="AD35" s="40"/>
      <c r="AE35" s="53"/>
      <c r="AF35" s="40"/>
      <c r="AG35" s="40"/>
      <c r="AH35" s="40"/>
      <c r="AI35" s="41"/>
      <c r="AK35" s="52"/>
      <c r="AL35" s="53"/>
      <c r="AM35" s="53"/>
      <c r="AN35" s="72"/>
      <c r="AO35" s="41"/>
      <c r="AS35" s="42"/>
      <c r="AT35" s="42"/>
    </row>
    <row r="36" spans="1:46" ht="13.5" customHeight="1" x14ac:dyDescent="0.3">
      <c r="A36" s="101"/>
      <c r="B36" s="102" t="s">
        <v>85</v>
      </c>
      <c r="C36" s="103">
        <f>+'Project level'!F55</f>
        <v>0</v>
      </c>
      <c r="D36" s="103">
        <f>+'Project level'!G55</f>
        <v>0</v>
      </c>
      <c r="E36" s="103">
        <f>+'Project level'!H55</f>
        <v>0</v>
      </c>
      <c r="F36" s="104">
        <f>+'Project level'!I55</f>
        <v>0</v>
      </c>
      <c r="G36" s="105">
        <f>+'Project level'!L55</f>
        <v>0</v>
      </c>
      <c r="H36" s="106">
        <f>+'Project level'!M55</f>
        <v>0</v>
      </c>
      <c r="I36" s="107">
        <f>+'Project level'!O55</f>
        <v>0</v>
      </c>
      <c r="J36" s="108">
        <f>+'Project level'!S55</f>
        <v>0</v>
      </c>
      <c r="K36" s="109">
        <f>+'Project level'!T55</f>
        <v>0</v>
      </c>
      <c r="L36" s="109">
        <f>+'Project level'!U55</f>
        <v>0</v>
      </c>
      <c r="M36" s="110"/>
      <c r="N36" s="297"/>
      <c r="O36" s="298"/>
      <c r="P36" s="298"/>
      <c r="Q36" s="298"/>
      <c r="R36" s="298"/>
      <c r="S36" s="298"/>
      <c r="T36" s="298"/>
      <c r="U36" s="298"/>
      <c r="V36" s="298"/>
      <c r="W36" s="298"/>
      <c r="X36" s="298"/>
      <c r="Y36" s="299"/>
      <c r="Z36" s="2"/>
      <c r="AA36" s="2"/>
      <c r="AB36" s="112"/>
      <c r="AC36" s="52">
        <v>41000</v>
      </c>
      <c r="AD36" s="40">
        <f>AD34</f>
        <v>35000000</v>
      </c>
      <c r="AE36" s="53">
        <f t="shared" ref="AE36:AE44" si="11">AE23</f>
        <v>39635558</v>
      </c>
      <c r="AF36" s="40">
        <f>AF34+AL36</f>
        <v>26200000</v>
      </c>
      <c r="AG36" s="40" t="str">
        <f>IF(AM36,AG34+AM36,"")</f>
        <v/>
      </c>
      <c r="AH36" s="40" t="str">
        <f>IF(AN36,AH34+AN36,"")</f>
        <v/>
      </c>
      <c r="AI36" s="41">
        <f>IF(AO36,AI34+AO36,AH36)</f>
        <v>33600000</v>
      </c>
      <c r="AK36" s="52">
        <v>41000</v>
      </c>
      <c r="AL36" s="53">
        <v>1000000</v>
      </c>
      <c r="AM36" s="53"/>
      <c r="AN36" s="72"/>
      <c r="AO36" s="41">
        <v>1200000</v>
      </c>
      <c r="AS36" s="42"/>
      <c r="AT36" s="42"/>
    </row>
    <row r="37" spans="1:46" ht="13.5" customHeight="1" x14ac:dyDescent="0.3">
      <c r="A37" s="101"/>
      <c r="B37" s="113" t="s">
        <v>86</v>
      </c>
      <c r="C37" s="114">
        <f t="shared" ref="C37:L37" si="12">SUM(C30:C36)</f>
        <v>0</v>
      </c>
      <c r="D37" s="114">
        <f t="shared" si="12"/>
        <v>0</v>
      </c>
      <c r="E37" s="114">
        <f t="shared" si="12"/>
        <v>0</v>
      </c>
      <c r="F37" s="115">
        <f t="shared" si="12"/>
        <v>0</v>
      </c>
      <c r="G37" s="116">
        <f>SUM(G30:G36)</f>
        <v>0</v>
      </c>
      <c r="H37" s="117">
        <f t="shared" si="12"/>
        <v>0</v>
      </c>
      <c r="I37" s="115">
        <f t="shared" si="12"/>
        <v>0</v>
      </c>
      <c r="J37" s="118">
        <f t="shared" si="12"/>
        <v>0</v>
      </c>
      <c r="K37" s="114">
        <f t="shared" si="12"/>
        <v>0</v>
      </c>
      <c r="L37" s="114">
        <f t="shared" si="12"/>
        <v>0</v>
      </c>
      <c r="M37" s="110"/>
      <c r="N37" s="297"/>
      <c r="O37" s="298"/>
      <c r="P37" s="298"/>
      <c r="Q37" s="298"/>
      <c r="R37" s="298"/>
      <c r="S37" s="298"/>
      <c r="T37" s="298"/>
      <c r="U37" s="298"/>
      <c r="V37" s="298"/>
      <c r="W37" s="298"/>
      <c r="X37" s="298"/>
      <c r="Y37" s="299"/>
      <c r="Z37" s="2"/>
      <c r="AA37" s="2"/>
      <c r="AB37" s="112"/>
      <c r="AC37" s="52">
        <v>41030</v>
      </c>
      <c r="AD37" s="40">
        <f t="shared" si="10"/>
        <v>35000000</v>
      </c>
      <c r="AE37" s="53">
        <f t="shared" si="11"/>
        <v>39635558</v>
      </c>
      <c r="AF37" s="40">
        <f t="shared" si="8"/>
        <v>27200000</v>
      </c>
      <c r="AG37" s="40" t="str">
        <f t="shared" si="9"/>
        <v/>
      </c>
      <c r="AH37" s="40" t="str">
        <f t="shared" si="9"/>
        <v/>
      </c>
      <c r="AI37" s="41">
        <f t="shared" si="4"/>
        <v>34100000</v>
      </c>
      <c r="AK37" s="52">
        <v>41030</v>
      </c>
      <c r="AL37" s="53">
        <v>1000000</v>
      </c>
      <c r="AM37" s="53"/>
      <c r="AN37" s="72"/>
      <c r="AO37" s="41">
        <v>500000</v>
      </c>
      <c r="AS37" s="42"/>
      <c r="AT37" s="42"/>
    </row>
    <row r="38" spans="1:46" ht="13.5" customHeight="1" x14ac:dyDescent="0.3">
      <c r="A38" s="119"/>
      <c r="B38" s="102"/>
      <c r="C38" s="120"/>
      <c r="D38" s="120"/>
      <c r="E38" s="120"/>
      <c r="F38" s="107"/>
      <c r="G38" s="105"/>
      <c r="H38" s="106"/>
      <c r="I38" s="107"/>
      <c r="J38" s="121"/>
      <c r="K38" s="122"/>
      <c r="L38" s="122"/>
      <c r="M38" s="110"/>
      <c r="N38" s="297"/>
      <c r="O38" s="298"/>
      <c r="P38" s="298"/>
      <c r="Q38" s="298"/>
      <c r="R38" s="298"/>
      <c r="S38" s="298"/>
      <c r="T38" s="298"/>
      <c r="U38" s="298"/>
      <c r="V38" s="298"/>
      <c r="W38" s="298"/>
      <c r="X38" s="298"/>
      <c r="Y38" s="299"/>
      <c r="Z38" s="2"/>
      <c r="AA38" s="2"/>
      <c r="AC38" s="52">
        <v>41061</v>
      </c>
      <c r="AD38" s="40">
        <f t="shared" si="10"/>
        <v>35000000</v>
      </c>
      <c r="AE38" s="53">
        <f t="shared" si="11"/>
        <v>39635558</v>
      </c>
      <c r="AF38" s="40">
        <f t="shared" si="8"/>
        <v>28200000</v>
      </c>
      <c r="AG38" s="40" t="str">
        <f t="shared" si="9"/>
        <v/>
      </c>
      <c r="AH38" s="40" t="str">
        <f t="shared" si="9"/>
        <v/>
      </c>
      <c r="AI38" s="41">
        <f t="shared" si="4"/>
        <v>34600000</v>
      </c>
      <c r="AK38" s="52">
        <v>41061</v>
      </c>
      <c r="AL38" s="53">
        <v>1000000</v>
      </c>
      <c r="AM38" s="53"/>
      <c r="AN38" s="72"/>
      <c r="AO38" s="41">
        <f>AO37</f>
        <v>500000</v>
      </c>
      <c r="AS38" s="42"/>
      <c r="AT38" s="42"/>
    </row>
    <row r="39" spans="1:46" ht="13.5" customHeight="1" x14ac:dyDescent="0.3">
      <c r="A39" s="101"/>
      <c r="B39" s="123" t="s">
        <v>87</v>
      </c>
      <c r="C39" s="124">
        <v>0</v>
      </c>
      <c r="D39" s="124">
        <v>0</v>
      </c>
      <c r="E39" s="124">
        <v>0</v>
      </c>
      <c r="F39" s="125">
        <v>0</v>
      </c>
      <c r="G39" s="126">
        <v>0</v>
      </c>
      <c r="H39" s="127">
        <v>0</v>
      </c>
      <c r="I39" s="128">
        <v>0</v>
      </c>
      <c r="J39" s="129">
        <v>0</v>
      </c>
      <c r="K39" s="124">
        <v>0</v>
      </c>
      <c r="L39" s="124">
        <v>0</v>
      </c>
      <c r="M39" s="110"/>
      <c r="N39" s="297"/>
      <c r="O39" s="298"/>
      <c r="P39" s="298"/>
      <c r="Q39" s="298"/>
      <c r="R39" s="298"/>
      <c r="S39" s="298"/>
      <c r="T39" s="298"/>
      <c r="U39" s="298"/>
      <c r="V39" s="298"/>
      <c r="W39" s="298"/>
      <c r="X39" s="298"/>
      <c r="Y39" s="299"/>
      <c r="Z39" s="2"/>
      <c r="AA39" s="2"/>
      <c r="AC39" s="52">
        <v>41091</v>
      </c>
      <c r="AD39" s="40">
        <f t="shared" si="10"/>
        <v>35000000</v>
      </c>
      <c r="AE39" s="53">
        <f t="shared" si="11"/>
        <v>39635558</v>
      </c>
      <c r="AF39" s="40">
        <f t="shared" si="8"/>
        <v>29200000</v>
      </c>
      <c r="AG39" s="40" t="str">
        <f t="shared" si="9"/>
        <v/>
      </c>
      <c r="AH39" s="40" t="str">
        <f t="shared" si="9"/>
        <v/>
      </c>
      <c r="AI39" s="41">
        <f t="shared" si="4"/>
        <v>35100000</v>
      </c>
      <c r="AK39" s="52">
        <v>41091</v>
      </c>
      <c r="AL39" s="53">
        <v>1000000</v>
      </c>
      <c r="AM39" s="53"/>
      <c r="AN39" s="72"/>
      <c r="AO39" s="41">
        <f t="shared" ref="AO39:AO45" si="13">AO38</f>
        <v>500000</v>
      </c>
      <c r="AS39" s="42"/>
      <c r="AT39" s="42"/>
    </row>
    <row r="40" spans="1:46" ht="13.5" customHeight="1" x14ac:dyDescent="0.3">
      <c r="A40" s="101"/>
      <c r="B40" s="130" t="s">
        <v>88</v>
      </c>
      <c r="C40" s="131">
        <f t="shared" ref="C40:L40" si="14">C37-C39</f>
        <v>0</v>
      </c>
      <c r="D40" s="131">
        <f t="shared" si="14"/>
        <v>0</v>
      </c>
      <c r="E40" s="131">
        <f t="shared" si="14"/>
        <v>0</v>
      </c>
      <c r="F40" s="132">
        <f>F37-F39</f>
        <v>0</v>
      </c>
      <c r="G40" s="133">
        <v>0</v>
      </c>
      <c r="H40" s="134">
        <f>H37-H39</f>
        <v>0</v>
      </c>
      <c r="I40" s="132">
        <f>I37-I39</f>
        <v>0</v>
      </c>
      <c r="J40" s="135">
        <f t="shared" si="14"/>
        <v>0</v>
      </c>
      <c r="K40" s="131">
        <f t="shared" si="14"/>
        <v>0</v>
      </c>
      <c r="L40" s="131">
        <f t="shared" si="14"/>
        <v>0</v>
      </c>
      <c r="M40" s="2"/>
      <c r="N40" s="300"/>
      <c r="O40" s="301"/>
      <c r="P40" s="301"/>
      <c r="Q40" s="301"/>
      <c r="R40" s="301"/>
      <c r="S40" s="301"/>
      <c r="T40" s="301"/>
      <c r="U40" s="301"/>
      <c r="V40" s="301"/>
      <c r="W40" s="301"/>
      <c r="X40" s="301"/>
      <c r="Y40" s="302"/>
      <c r="Z40" s="2"/>
      <c r="AA40" s="2"/>
      <c r="AC40" s="52">
        <v>41122</v>
      </c>
      <c r="AD40" s="40">
        <f t="shared" si="10"/>
        <v>35000000</v>
      </c>
      <c r="AE40" s="53">
        <f t="shared" si="11"/>
        <v>39635558</v>
      </c>
      <c r="AF40" s="40">
        <f t="shared" si="8"/>
        <v>30200000</v>
      </c>
      <c r="AG40" s="40" t="str">
        <f t="shared" ref="AG40:AH49" si="15">IF(AM40,AG39+AM40,"")</f>
        <v/>
      </c>
      <c r="AH40" s="40" t="str">
        <f t="shared" si="15"/>
        <v/>
      </c>
      <c r="AI40" s="41">
        <f t="shared" si="4"/>
        <v>35600000</v>
      </c>
      <c r="AK40" s="52">
        <v>41122</v>
      </c>
      <c r="AL40" s="53">
        <v>1000000</v>
      </c>
      <c r="AM40" s="53"/>
      <c r="AN40" s="72"/>
      <c r="AO40" s="41">
        <f t="shared" si="13"/>
        <v>500000</v>
      </c>
      <c r="AS40" s="42"/>
      <c r="AT40" s="42"/>
    </row>
    <row r="41" spans="1:46" ht="13.5" customHeight="1" x14ac:dyDescent="0.3">
      <c r="A41" s="101"/>
      <c r="B41" s="48"/>
      <c r="C41" s="112"/>
      <c r="D41" s="112"/>
      <c r="E41" s="136"/>
      <c r="F41" s="112"/>
      <c r="G41" s="112"/>
      <c r="H41" s="112"/>
      <c r="I41" s="112"/>
      <c r="J41" s="112"/>
      <c r="K41" s="112"/>
      <c r="L41" s="112"/>
      <c r="M41" s="2"/>
      <c r="N41" s="137"/>
      <c r="O41" s="138"/>
      <c r="P41" s="138"/>
      <c r="Q41" s="138"/>
      <c r="R41" s="138"/>
      <c r="S41" s="138"/>
      <c r="T41" s="138"/>
      <c r="U41" s="138"/>
      <c r="V41" s="138"/>
      <c r="W41" s="138"/>
      <c r="X41" s="138"/>
      <c r="Y41" s="138"/>
      <c r="AC41" s="52">
        <v>41153</v>
      </c>
      <c r="AD41" s="40">
        <f t="shared" ref="AD41:AD43" si="16">AD40</f>
        <v>35000000</v>
      </c>
      <c r="AE41" s="53">
        <f t="shared" si="11"/>
        <v>39635558</v>
      </c>
      <c r="AF41" s="40">
        <f t="shared" si="8"/>
        <v>31200000</v>
      </c>
      <c r="AG41" s="40" t="str">
        <f t="shared" si="15"/>
        <v/>
      </c>
      <c r="AH41" s="40" t="str">
        <f t="shared" si="15"/>
        <v/>
      </c>
      <c r="AI41" s="41">
        <f t="shared" si="4"/>
        <v>36100000</v>
      </c>
      <c r="AK41" s="52">
        <v>41153</v>
      </c>
      <c r="AL41" s="53">
        <v>1000000</v>
      </c>
      <c r="AM41" s="53"/>
      <c r="AN41" s="72"/>
      <c r="AO41" s="41">
        <f t="shared" si="13"/>
        <v>500000</v>
      </c>
      <c r="AS41" s="42"/>
      <c r="AT41" s="42"/>
    </row>
    <row r="42" spans="1:46" ht="13.5" customHeight="1" x14ac:dyDescent="0.3">
      <c r="A42" s="139"/>
      <c r="B42" s="140" t="s">
        <v>89</v>
      </c>
      <c r="C42" s="141" t="s">
        <v>90</v>
      </c>
      <c r="D42" s="142"/>
      <c r="E42" s="141" t="s">
        <v>91</v>
      </c>
      <c r="F42" s="143"/>
      <c r="G42" s="144" t="s">
        <v>92</v>
      </c>
      <c r="H42" s="145"/>
      <c r="I42" s="145"/>
      <c r="J42" s="145"/>
      <c r="K42" s="146"/>
      <c r="L42" s="147"/>
      <c r="N42" s="328" t="s">
        <v>93</v>
      </c>
      <c r="O42" s="329"/>
      <c r="P42" s="330"/>
      <c r="Q42" s="148" t="s">
        <v>94</v>
      </c>
      <c r="R42" s="334" t="s">
        <v>95</v>
      </c>
      <c r="S42" s="335"/>
      <c r="T42" s="336"/>
      <c r="U42" s="334" t="s">
        <v>96</v>
      </c>
      <c r="V42" s="335"/>
      <c r="W42" s="336"/>
      <c r="X42" s="2"/>
      <c r="Y42" s="2"/>
      <c r="AC42" s="52">
        <v>41183</v>
      </c>
      <c r="AD42" s="40">
        <f t="shared" si="16"/>
        <v>35000000</v>
      </c>
      <c r="AE42" s="53">
        <f t="shared" si="11"/>
        <v>39635558</v>
      </c>
      <c r="AF42" s="40">
        <f t="shared" si="8"/>
        <v>32200000</v>
      </c>
      <c r="AG42" s="40" t="str">
        <f t="shared" si="15"/>
        <v/>
      </c>
      <c r="AH42" s="40" t="str">
        <f t="shared" si="15"/>
        <v/>
      </c>
      <c r="AI42" s="41">
        <f t="shared" si="4"/>
        <v>36600000</v>
      </c>
      <c r="AK42" s="52">
        <v>41183</v>
      </c>
      <c r="AL42" s="53">
        <v>1000000</v>
      </c>
      <c r="AM42" s="53"/>
      <c r="AN42" s="72"/>
      <c r="AO42" s="41">
        <f t="shared" si="13"/>
        <v>500000</v>
      </c>
      <c r="AS42" s="42"/>
      <c r="AT42" s="42"/>
    </row>
    <row r="43" spans="1:46" ht="13.5" customHeight="1" x14ac:dyDescent="0.3">
      <c r="A43" s="1"/>
      <c r="B43" s="149"/>
      <c r="C43" s="150" t="s">
        <v>97</v>
      </c>
      <c r="D43" s="151" t="s">
        <v>98</v>
      </c>
      <c r="E43" s="150" t="s">
        <v>97</v>
      </c>
      <c r="F43" s="152" t="s">
        <v>98</v>
      </c>
      <c r="G43" s="153" t="s">
        <v>99</v>
      </c>
      <c r="H43" s="152" t="s">
        <v>100</v>
      </c>
      <c r="I43" s="151" t="s">
        <v>101</v>
      </c>
      <c r="J43" s="150" t="s">
        <v>102</v>
      </c>
      <c r="K43" s="151" t="s">
        <v>103</v>
      </c>
      <c r="L43" s="154"/>
      <c r="N43" s="331"/>
      <c r="O43" s="332"/>
      <c r="P43" s="333"/>
      <c r="Q43" s="155" t="s">
        <v>86</v>
      </c>
      <c r="R43" s="155" t="s">
        <v>104</v>
      </c>
      <c r="S43" s="156" t="s">
        <v>105</v>
      </c>
      <c r="T43" s="157" t="s">
        <v>86</v>
      </c>
      <c r="U43" s="155" t="s">
        <v>104</v>
      </c>
      <c r="V43" s="156" t="s">
        <v>105</v>
      </c>
      <c r="W43" s="157" t="s">
        <v>86</v>
      </c>
      <c r="X43" s="2"/>
      <c r="Y43" s="2"/>
      <c r="AC43" s="52">
        <v>41214</v>
      </c>
      <c r="AD43" s="40">
        <f t="shared" si="16"/>
        <v>35000000</v>
      </c>
      <c r="AE43" s="53">
        <f t="shared" si="11"/>
        <v>39635558</v>
      </c>
      <c r="AF43" s="40">
        <f t="shared" si="8"/>
        <v>35000000</v>
      </c>
      <c r="AG43" s="40" t="str">
        <f t="shared" si="15"/>
        <v/>
      </c>
      <c r="AH43" s="40" t="str">
        <f t="shared" si="15"/>
        <v/>
      </c>
      <c r="AI43" s="41">
        <f t="shared" si="4"/>
        <v>37100000</v>
      </c>
      <c r="AK43" s="52">
        <v>41214</v>
      </c>
      <c r="AL43" s="53">
        <v>2800000</v>
      </c>
      <c r="AM43" s="53"/>
      <c r="AN43" s="72"/>
      <c r="AO43" s="41">
        <f t="shared" si="13"/>
        <v>500000</v>
      </c>
      <c r="AS43" s="42"/>
      <c r="AT43" s="42"/>
    </row>
    <row r="44" spans="1:46" ht="13.5" customHeight="1" x14ac:dyDescent="0.3">
      <c r="A44" s="1"/>
      <c r="B44" s="158" t="str">
        <f>N44</f>
        <v>[Design Contract #1]</v>
      </c>
      <c r="C44" s="159"/>
      <c r="D44" s="159"/>
      <c r="E44" s="159"/>
      <c r="F44" s="160"/>
      <c r="G44" s="161"/>
      <c r="H44" s="162"/>
      <c r="I44" s="163"/>
      <c r="J44" s="164"/>
      <c r="K44" s="165"/>
      <c r="L44" s="166"/>
      <c r="N44" s="337" t="s">
        <v>106</v>
      </c>
      <c r="O44" s="338"/>
      <c r="P44" s="339"/>
      <c r="Q44" s="167">
        <v>0</v>
      </c>
      <c r="R44" s="167">
        <v>0</v>
      </c>
      <c r="S44" s="168">
        <v>0</v>
      </c>
      <c r="T44" s="169">
        <f>+R44+S44</f>
        <v>0</v>
      </c>
      <c r="U44" s="167">
        <v>0</v>
      </c>
      <c r="V44" s="168">
        <v>0</v>
      </c>
      <c r="W44" s="169">
        <f>+U44+V44</f>
        <v>0</v>
      </c>
      <c r="X44" s="2"/>
      <c r="Y44" s="2"/>
      <c r="AC44" s="52">
        <v>41244</v>
      </c>
      <c r="AD44" s="40"/>
      <c r="AE44" s="53">
        <f t="shared" si="11"/>
        <v>39635558</v>
      </c>
      <c r="AF44" s="40"/>
      <c r="AG44" s="40" t="str">
        <f t="shared" si="15"/>
        <v/>
      </c>
      <c r="AH44" s="40" t="str">
        <f t="shared" si="15"/>
        <v/>
      </c>
      <c r="AI44" s="41">
        <f t="shared" si="4"/>
        <v>37600000</v>
      </c>
      <c r="AK44" s="52">
        <v>41244</v>
      </c>
      <c r="AL44" s="53"/>
      <c r="AM44" s="53"/>
      <c r="AN44" s="72"/>
      <c r="AO44" s="41">
        <f t="shared" si="13"/>
        <v>500000</v>
      </c>
      <c r="AS44" s="42"/>
      <c r="AT44" s="42"/>
    </row>
    <row r="45" spans="1:46" ht="13.5" customHeight="1" x14ac:dyDescent="0.3">
      <c r="A45" s="1"/>
      <c r="B45" s="158" t="str">
        <f>N45</f>
        <v>[Design Contract #2]</v>
      </c>
      <c r="C45" s="159"/>
      <c r="D45" s="159"/>
      <c r="E45" s="159"/>
      <c r="F45" s="160"/>
      <c r="G45" s="161"/>
      <c r="H45" s="162"/>
      <c r="I45" s="163"/>
      <c r="J45" s="164"/>
      <c r="K45" s="165"/>
      <c r="L45" s="166"/>
      <c r="N45" s="337" t="s">
        <v>107</v>
      </c>
      <c r="O45" s="338"/>
      <c r="P45" s="339"/>
      <c r="Q45" s="167">
        <v>0</v>
      </c>
      <c r="R45" s="167">
        <v>0</v>
      </c>
      <c r="S45" s="168">
        <v>0</v>
      </c>
      <c r="T45" s="169">
        <f>+R45+S45</f>
        <v>0</v>
      </c>
      <c r="U45" s="167">
        <v>0</v>
      </c>
      <c r="V45" s="168">
        <v>0</v>
      </c>
      <c r="W45" s="169">
        <f>+U45+V45</f>
        <v>0</v>
      </c>
      <c r="X45" s="2"/>
      <c r="Y45" s="2"/>
      <c r="AC45" s="52">
        <v>41275</v>
      </c>
      <c r="AD45" s="40"/>
      <c r="AE45" s="53">
        <f>AE33</f>
        <v>39635558</v>
      </c>
      <c r="AF45" s="40"/>
      <c r="AG45" s="40" t="str">
        <f t="shared" si="15"/>
        <v/>
      </c>
      <c r="AH45" s="40" t="str">
        <f t="shared" si="15"/>
        <v/>
      </c>
      <c r="AI45" s="41">
        <f t="shared" si="4"/>
        <v>38100000</v>
      </c>
      <c r="AK45" s="52">
        <v>41275</v>
      </c>
      <c r="AL45" s="53"/>
      <c r="AM45" s="53"/>
      <c r="AN45" s="72"/>
      <c r="AO45" s="41">
        <f t="shared" si="13"/>
        <v>500000</v>
      </c>
      <c r="AS45" s="42"/>
      <c r="AT45" s="42"/>
    </row>
    <row r="46" spans="1:46" ht="13.5" customHeight="1" x14ac:dyDescent="0.3">
      <c r="A46" s="1"/>
      <c r="B46" s="158" t="str">
        <f>N46</f>
        <v>[Construction Contract #1]</v>
      </c>
      <c r="C46" s="159"/>
      <c r="D46" s="159"/>
      <c r="E46" s="159"/>
      <c r="F46" s="160"/>
      <c r="G46" s="161"/>
      <c r="H46" s="162"/>
      <c r="I46" s="163"/>
      <c r="J46" s="164"/>
      <c r="K46" s="165"/>
      <c r="L46" s="166"/>
      <c r="N46" s="337" t="s">
        <v>108</v>
      </c>
      <c r="O46" s="338"/>
      <c r="P46" s="339"/>
      <c r="Q46" s="167">
        <v>0</v>
      </c>
      <c r="R46" s="167">
        <v>0</v>
      </c>
      <c r="S46" s="168">
        <v>0</v>
      </c>
      <c r="T46" s="169">
        <f>+R46+S46</f>
        <v>0</v>
      </c>
      <c r="U46" s="167">
        <v>0</v>
      </c>
      <c r="V46" s="168">
        <v>0</v>
      </c>
      <c r="W46" s="169">
        <f>+U46+V46</f>
        <v>0</v>
      </c>
      <c r="X46" s="2"/>
      <c r="Y46" s="2"/>
      <c r="AC46" s="52">
        <v>41306</v>
      </c>
      <c r="AD46" s="40"/>
      <c r="AE46" s="53">
        <f>AE34</f>
        <v>39635558</v>
      </c>
      <c r="AF46" s="40"/>
      <c r="AG46" s="40" t="str">
        <f t="shared" si="15"/>
        <v/>
      </c>
      <c r="AH46" s="40" t="str">
        <f t="shared" si="15"/>
        <v/>
      </c>
      <c r="AI46" s="41">
        <f t="shared" si="4"/>
        <v>38600000</v>
      </c>
      <c r="AK46" s="52">
        <v>41306</v>
      </c>
      <c r="AL46" s="53"/>
      <c r="AM46" s="53"/>
      <c r="AN46" s="72"/>
      <c r="AO46" s="41">
        <f>AO45</f>
        <v>500000</v>
      </c>
      <c r="AS46" s="42"/>
      <c r="AT46" s="42"/>
    </row>
    <row r="47" spans="1:46" ht="13.5" customHeight="1" x14ac:dyDescent="0.3">
      <c r="A47" s="170"/>
      <c r="B47" s="158" t="str">
        <f>N47</f>
        <v>[Construction Contract #2]</v>
      </c>
      <c r="C47" s="159"/>
      <c r="D47" s="159"/>
      <c r="E47" s="159"/>
      <c r="F47" s="160"/>
      <c r="G47" s="161"/>
      <c r="H47" s="162"/>
      <c r="I47" s="163"/>
      <c r="J47" s="164"/>
      <c r="K47" s="165"/>
      <c r="L47" s="166"/>
      <c r="N47" s="337" t="s">
        <v>109</v>
      </c>
      <c r="O47" s="338"/>
      <c r="P47" s="339"/>
      <c r="Q47" s="167">
        <v>0</v>
      </c>
      <c r="R47" s="167">
        <v>0</v>
      </c>
      <c r="S47" s="168">
        <v>0</v>
      </c>
      <c r="T47" s="169">
        <v>0</v>
      </c>
      <c r="U47" s="167">
        <v>0</v>
      </c>
      <c r="V47" s="168">
        <v>0</v>
      </c>
      <c r="W47" s="169">
        <f>+U47+V47</f>
        <v>0</v>
      </c>
      <c r="X47" s="2"/>
      <c r="Y47" s="2"/>
      <c r="AC47" s="52">
        <v>41334</v>
      </c>
      <c r="AD47" s="40"/>
      <c r="AE47" s="53">
        <f t="shared" ref="AE47:AE48" si="17">AE36</f>
        <v>39635558</v>
      </c>
      <c r="AF47" s="40"/>
      <c r="AG47" s="40" t="str">
        <f t="shared" si="15"/>
        <v/>
      </c>
      <c r="AH47" s="40" t="str">
        <f t="shared" si="15"/>
        <v/>
      </c>
      <c r="AI47" s="41">
        <f t="shared" si="4"/>
        <v>39100000</v>
      </c>
      <c r="AK47" s="52">
        <v>41334</v>
      </c>
      <c r="AL47" s="53"/>
      <c r="AM47" s="53"/>
      <c r="AN47" s="72"/>
      <c r="AO47" s="41">
        <f>AO46</f>
        <v>500000</v>
      </c>
      <c r="AS47" s="42"/>
      <c r="AT47" s="42"/>
    </row>
    <row r="48" spans="1:46" ht="13.5" customHeight="1" x14ac:dyDescent="0.3">
      <c r="A48" s="170"/>
      <c r="B48" s="158" t="str">
        <f>N48</f>
        <v>[Construction Contract #3]</v>
      </c>
      <c r="C48" s="159"/>
      <c r="D48" s="159"/>
      <c r="E48" s="159"/>
      <c r="F48" s="160"/>
      <c r="G48" s="161"/>
      <c r="H48" s="162"/>
      <c r="I48" s="163"/>
      <c r="J48" s="164"/>
      <c r="K48" s="165"/>
      <c r="L48" s="166"/>
      <c r="N48" s="337" t="s">
        <v>110</v>
      </c>
      <c r="O48" s="338"/>
      <c r="P48" s="339"/>
      <c r="Q48" s="167">
        <v>0</v>
      </c>
      <c r="R48" s="167">
        <f>0/1000</f>
        <v>0</v>
      </c>
      <c r="S48" s="168">
        <v>0</v>
      </c>
      <c r="T48" s="169">
        <v>0</v>
      </c>
      <c r="U48" s="167">
        <v>0</v>
      </c>
      <c r="V48" s="168">
        <v>0</v>
      </c>
      <c r="W48" s="169">
        <f>+U48+V48</f>
        <v>0</v>
      </c>
      <c r="X48" s="2"/>
      <c r="Y48" s="2"/>
      <c r="AC48" s="52">
        <v>41365</v>
      </c>
      <c r="AD48" s="40"/>
      <c r="AE48" s="53">
        <f t="shared" si="17"/>
        <v>39635558</v>
      </c>
      <c r="AF48" s="40"/>
      <c r="AG48" s="40" t="str">
        <f t="shared" si="15"/>
        <v/>
      </c>
      <c r="AH48" s="40" t="str">
        <f t="shared" si="15"/>
        <v/>
      </c>
      <c r="AI48" s="41">
        <f t="shared" si="4"/>
        <v>39635558</v>
      </c>
      <c r="AK48" s="52">
        <v>41365</v>
      </c>
      <c r="AL48" s="53"/>
      <c r="AM48" s="53"/>
      <c r="AN48" s="72"/>
      <c r="AO48" s="41">
        <v>535558</v>
      </c>
      <c r="AS48" s="42"/>
      <c r="AT48" s="42"/>
    </row>
    <row r="49" spans="1:46" ht="13.5" customHeight="1" x14ac:dyDescent="0.3">
      <c r="A49" s="170"/>
      <c r="B49" s="130" t="s">
        <v>111</v>
      </c>
      <c r="C49" s="171"/>
      <c r="D49" s="171"/>
      <c r="E49" s="171"/>
      <c r="F49" s="172"/>
      <c r="G49" s="173"/>
      <c r="H49" s="174"/>
      <c r="I49" s="163"/>
      <c r="J49" s="175"/>
      <c r="K49" s="176"/>
      <c r="L49" s="166"/>
      <c r="N49" s="342" t="s">
        <v>111</v>
      </c>
      <c r="O49" s="343"/>
      <c r="P49" s="344"/>
      <c r="Q49" s="177">
        <f>SUM(Q44:Q48)</f>
        <v>0</v>
      </c>
      <c r="R49" s="177">
        <f t="shared" ref="R49:W49" si="18">SUM(R44:R48)</f>
        <v>0</v>
      </c>
      <c r="S49" s="178">
        <f t="shared" si="18"/>
        <v>0</v>
      </c>
      <c r="T49" s="179">
        <f t="shared" si="18"/>
        <v>0</v>
      </c>
      <c r="U49" s="177">
        <f t="shared" si="18"/>
        <v>0</v>
      </c>
      <c r="V49" s="178">
        <f t="shared" si="18"/>
        <v>0</v>
      </c>
      <c r="W49" s="169">
        <f t="shared" si="18"/>
        <v>0</v>
      </c>
      <c r="X49" s="2"/>
      <c r="Y49" s="2"/>
      <c r="AC49" s="52">
        <v>41395</v>
      </c>
      <c r="AD49" s="40"/>
      <c r="AE49" s="53"/>
      <c r="AF49" s="40"/>
      <c r="AG49" s="40" t="str">
        <f t="shared" si="15"/>
        <v/>
      </c>
      <c r="AH49" s="40" t="str">
        <f t="shared" si="15"/>
        <v/>
      </c>
      <c r="AI49" s="41" t="str">
        <f t="shared" si="4"/>
        <v/>
      </c>
      <c r="AK49" s="52">
        <v>41395</v>
      </c>
      <c r="AL49" s="53"/>
      <c r="AM49" s="53"/>
      <c r="AN49" s="72"/>
      <c r="AO49" s="41"/>
      <c r="AS49" s="42"/>
      <c r="AT49" s="42"/>
    </row>
    <row r="50" spans="1:46" ht="13.5" customHeight="1" thickBot="1" x14ac:dyDescent="0.35">
      <c r="A50" s="170"/>
      <c r="B50" s="180"/>
      <c r="C50" s="181"/>
      <c r="D50" s="181"/>
      <c r="E50" s="181"/>
      <c r="F50" s="181"/>
      <c r="I50" s="182"/>
      <c r="J50" s="182"/>
      <c r="K50" s="183"/>
      <c r="L50" s="166"/>
      <c r="M50" s="184"/>
      <c r="X50" s="2"/>
      <c r="Y50" s="2"/>
      <c r="Z50" s="185"/>
      <c r="AA50" s="185"/>
      <c r="AC50" s="186"/>
      <c r="AD50" s="187"/>
      <c r="AE50" s="188"/>
      <c r="AF50" s="188"/>
      <c r="AG50" s="188"/>
      <c r="AH50" s="188"/>
      <c r="AI50" s="189"/>
      <c r="AK50" s="186"/>
      <c r="AL50" s="188"/>
      <c r="AM50" s="188"/>
      <c r="AN50" s="188"/>
      <c r="AO50" s="189"/>
      <c r="AS50" s="42"/>
      <c r="AT50" s="42"/>
    </row>
    <row r="51" spans="1:46" ht="13.5" customHeight="1" x14ac:dyDescent="0.25">
      <c r="A51" s="86"/>
      <c r="N51" s="111" t="s">
        <v>112</v>
      </c>
      <c r="O51" s="83"/>
      <c r="P51" s="83"/>
      <c r="Q51" s="83"/>
      <c r="R51" s="83"/>
      <c r="S51" s="83"/>
      <c r="T51" s="83"/>
      <c r="U51" s="83"/>
      <c r="V51" s="83"/>
      <c r="W51" s="84"/>
      <c r="X51" s="84"/>
      <c r="Y51" s="85"/>
      <c r="Z51" s="2"/>
      <c r="AA51" s="2"/>
      <c r="AS51" s="42"/>
      <c r="AT51" s="42"/>
    </row>
    <row r="52" spans="1:46" ht="13.5" customHeight="1" x14ac:dyDescent="0.25">
      <c r="A52" s="1"/>
      <c r="N52" s="345"/>
      <c r="O52" s="346"/>
      <c r="P52" s="346"/>
      <c r="Q52" s="346"/>
      <c r="R52" s="346"/>
      <c r="S52" s="346"/>
      <c r="T52" s="346"/>
      <c r="U52" s="346"/>
      <c r="V52" s="346"/>
      <c r="W52" s="346"/>
      <c r="X52" s="346"/>
      <c r="Y52" s="347"/>
      <c r="Z52" s="2"/>
      <c r="AA52" s="2"/>
      <c r="AF52" s="5" t="b">
        <f>AD43=AF43</f>
        <v>1</v>
      </c>
      <c r="AI52" s="5" t="b">
        <f>AE48=AI48</f>
        <v>1</v>
      </c>
      <c r="AS52" s="42"/>
      <c r="AT52" s="42"/>
    </row>
    <row r="53" spans="1:46" ht="13.5" customHeight="1" x14ac:dyDescent="0.25">
      <c r="A53" s="48"/>
      <c r="N53" s="348"/>
      <c r="O53" s="349"/>
      <c r="P53" s="349"/>
      <c r="Q53" s="349"/>
      <c r="R53" s="349"/>
      <c r="S53" s="349"/>
      <c r="T53" s="349"/>
      <c r="U53" s="349"/>
      <c r="V53" s="349"/>
      <c r="W53" s="349"/>
      <c r="X53" s="349"/>
      <c r="Y53" s="350"/>
      <c r="Z53" s="190"/>
      <c r="AA53" s="190"/>
      <c r="AE53" s="327" t="str">
        <f>IF(AF52=TRUE,"Planned Value at completion = Current Budget, correct","ERROR, Planned value at completion does not equal Current Budget")</f>
        <v>Planned Value at completion = Current Budget, correct</v>
      </c>
      <c r="AF53" s="327"/>
      <c r="AG53" s="327"/>
      <c r="AH53" s="327" t="str">
        <f>IF(AI52=TRUE,"Forecast at completion = AFC, correct","ERROR, Forecast at completion does not equal AFC")</f>
        <v>Forecast at completion = AFC, correct</v>
      </c>
      <c r="AI53" s="327"/>
      <c r="AS53" s="42"/>
      <c r="AT53" s="42"/>
    </row>
    <row r="54" spans="1:46" ht="13.5" customHeight="1" x14ac:dyDescent="0.25">
      <c r="A54" s="48"/>
      <c r="N54" s="348"/>
      <c r="O54" s="349"/>
      <c r="P54" s="349"/>
      <c r="Q54" s="349"/>
      <c r="R54" s="349"/>
      <c r="S54" s="349"/>
      <c r="T54" s="349"/>
      <c r="U54" s="349"/>
      <c r="V54" s="349"/>
      <c r="W54" s="349"/>
      <c r="X54" s="349"/>
      <c r="Y54" s="350"/>
      <c r="Z54" s="2"/>
      <c r="AA54" s="2"/>
      <c r="AE54" s="327"/>
      <c r="AF54" s="327"/>
      <c r="AG54" s="327"/>
      <c r="AH54" s="327"/>
      <c r="AI54" s="327"/>
      <c r="AS54" s="42"/>
      <c r="AT54" s="42"/>
    </row>
    <row r="55" spans="1:46" ht="36.75" customHeight="1" x14ac:dyDescent="0.25">
      <c r="A55" s="48"/>
      <c r="N55" s="351"/>
      <c r="O55" s="352"/>
      <c r="P55" s="352"/>
      <c r="Q55" s="352"/>
      <c r="R55" s="352"/>
      <c r="S55" s="352"/>
      <c r="T55" s="352"/>
      <c r="U55" s="352"/>
      <c r="V55" s="352"/>
      <c r="W55" s="352"/>
      <c r="X55" s="352"/>
      <c r="Y55" s="353"/>
      <c r="Z55" s="2"/>
      <c r="AA55" s="2"/>
      <c r="AE55" s="327"/>
      <c r="AF55" s="327"/>
      <c r="AG55" s="327"/>
      <c r="AH55" s="327"/>
      <c r="AI55" s="327"/>
      <c r="AS55" s="42"/>
      <c r="AT55" s="42"/>
    </row>
    <row r="56" spans="1:46" ht="13.5" customHeight="1" x14ac:dyDescent="0.35">
      <c r="A56" s="48"/>
      <c r="N56" s="191"/>
      <c r="O56" s="191"/>
      <c r="P56" s="191"/>
      <c r="Q56" s="191"/>
      <c r="R56" s="191"/>
      <c r="S56" s="191"/>
      <c r="T56" s="191"/>
      <c r="U56" s="191"/>
      <c r="V56" s="191"/>
      <c r="W56" s="191"/>
      <c r="X56" s="191"/>
      <c r="Y56" s="191"/>
      <c r="Z56" s="184"/>
      <c r="AA56" s="184"/>
      <c r="AS56" s="42"/>
      <c r="AT56" s="42"/>
    </row>
    <row r="57" spans="1:46" ht="13.5" customHeight="1" x14ac:dyDescent="0.35">
      <c r="A57" s="1"/>
      <c r="X57" s="192"/>
      <c r="Y57" s="5" t="s">
        <v>113</v>
      </c>
      <c r="Z57" s="193"/>
      <c r="AA57" s="92"/>
      <c r="AS57" s="42"/>
      <c r="AT57" s="42"/>
    </row>
    <row r="58" spans="1:46" ht="13.5" customHeight="1" x14ac:dyDescent="0.35">
      <c r="A58" s="48"/>
      <c r="N58" s="328" t="s">
        <v>114</v>
      </c>
      <c r="O58" s="329"/>
      <c r="P58" s="330"/>
      <c r="Q58" s="334" t="s">
        <v>115</v>
      </c>
      <c r="R58" s="335"/>
      <c r="S58" s="336"/>
      <c r="T58" s="354" t="s">
        <v>116</v>
      </c>
      <c r="U58" s="355"/>
      <c r="V58" s="340" t="s">
        <v>117</v>
      </c>
      <c r="W58" s="194"/>
      <c r="X58" s="192"/>
      <c r="Y58" s="195" t="s">
        <v>118</v>
      </c>
      <c r="Z58" s="193"/>
      <c r="AA58" s="191"/>
      <c r="AB58" s="191"/>
      <c r="AS58" s="42"/>
      <c r="AT58" s="42"/>
    </row>
    <row r="59" spans="1:46" ht="13.5" customHeight="1" x14ac:dyDescent="0.35">
      <c r="A59" s="48"/>
      <c r="N59" s="331"/>
      <c r="O59" s="332"/>
      <c r="P59" s="333"/>
      <c r="Q59" s="155" t="s">
        <v>119</v>
      </c>
      <c r="R59" s="156" t="s">
        <v>120</v>
      </c>
      <c r="S59" s="157" t="s">
        <v>86</v>
      </c>
      <c r="T59" s="196" t="s">
        <v>121</v>
      </c>
      <c r="U59" s="197" t="s">
        <v>122</v>
      </c>
      <c r="V59" s="341"/>
      <c r="W59" s="194"/>
      <c r="X59" s="192"/>
      <c r="Y59" s="195" t="s">
        <v>123</v>
      </c>
      <c r="Z59" s="193"/>
      <c r="AS59" s="42"/>
      <c r="AT59" s="42"/>
    </row>
    <row r="60" spans="1:46" ht="13.5" customHeight="1" x14ac:dyDescent="0.35">
      <c r="A60" s="48"/>
      <c r="N60" s="337" t="s">
        <v>108</v>
      </c>
      <c r="O60" s="338"/>
      <c r="P60" s="339"/>
      <c r="Q60" s="167">
        <v>0</v>
      </c>
      <c r="R60" s="168">
        <v>0</v>
      </c>
      <c r="S60" s="169">
        <f>+Q60+R60</f>
        <v>0</v>
      </c>
      <c r="T60" s="198"/>
      <c r="U60" s="198"/>
      <c r="V60" s="198"/>
      <c r="W60" s="194"/>
      <c r="X60" s="199"/>
      <c r="Y60" s="200" t="s">
        <v>124</v>
      </c>
      <c r="Z60" s="193"/>
      <c r="AS60" s="42"/>
      <c r="AT60" s="42"/>
    </row>
    <row r="61" spans="1:46" ht="13.5" customHeight="1" x14ac:dyDescent="0.35">
      <c r="A61" s="48"/>
      <c r="N61" s="337" t="s">
        <v>109</v>
      </c>
      <c r="O61" s="338"/>
      <c r="P61" s="339"/>
      <c r="Q61" s="167">
        <v>0</v>
      </c>
      <c r="R61" s="168">
        <v>0</v>
      </c>
      <c r="S61" s="169">
        <v>0</v>
      </c>
      <c r="T61" s="201"/>
      <c r="U61" s="201"/>
      <c r="V61" s="201"/>
      <c r="W61" s="194"/>
      <c r="X61" s="199"/>
      <c r="Y61" s="195" t="s">
        <v>125</v>
      </c>
      <c r="Z61" s="193"/>
      <c r="AS61" s="42"/>
      <c r="AT61" s="42"/>
    </row>
    <row r="62" spans="1:46" ht="13.5" customHeight="1" x14ac:dyDescent="0.35">
      <c r="A62" s="48"/>
      <c r="N62" s="337" t="s">
        <v>110</v>
      </c>
      <c r="O62" s="338"/>
      <c r="P62" s="339"/>
      <c r="Q62" s="167">
        <v>0</v>
      </c>
      <c r="R62" s="168">
        <v>0</v>
      </c>
      <c r="S62" s="169">
        <v>0</v>
      </c>
      <c r="T62" s="201"/>
      <c r="U62" s="201"/>
      <c r="V62" s="201"/>
      <c r="W62" s="194"/>
      <c r="X62" s="199"/>
      <c r="Y62" s="195" t="s">
        <v>126</v>
      </c>
      <c r="Z62" s="193"/>
      <c r="AS62" s="42"/>
      <c r="AT62" s="42"/>
    </row>
    <row r="63" spans="1:46" ht="27.75" customHeight="1" x14ac:dyDescent="0.35">
      <c r="A63" s="48"/>
      <c r="N63" s="342" t="s">
        <v>111</v>
      </c>
      <c r="O63" s="343"/>
      <c r="P63" s="344"/>
      <c r="Q63" s="177">
        <v>0</v>
      </c>
      <c r="R63" s="178">
        <v>0</v>
      </c>
      <c r="S63" s="179">
        <v>0</v>
      </c>
      <c r="T63" s="201"/>
      <c r="U63" s="201"/>
      <c r="V63" s="201"/>
      <c r="W63" s="194"/>
      <c r="X63" s="202"/>
      <c r="Y63" s="195" t="s">
        <v>127</v>
      </c>
      <c r="Z63" s="193"/>
      <c r="AS63" s="42"/>
      <c r="AT63" s="42"/>
    </row>
    <row r="64" spans="1:46" ht="13.5" customHeight="1" x14ac:dyDescent="0.35">
      <c r="A64" s="48"/>
      <c r="Z64" s="191"/>
      <c r="AS64" s="42"/>
      <c r="AT64" s="42"/>
    </row>
    <row r="65" spans="13:46" ht="13.5" customHeight="1" x14ac:dyDescent="0.25">
      <c r="AS65" s="42"/>
      <c r="AT65" s="42"/>
    </row>
    <row r="66" spans="13:46" ht="13.5" customHeight="1" x14ac:dyDescent="0.25">
      <c r="AA66" s="112"/>
      <c r="AS66" s="42"/>
      <c r="AT66" s="42"/>
    </row>
    <row r="67" spans="13:46" x14ac:dyDescent="0.25">
      <c r="AA67" s="112"/>
      <c r="AS67" s="42"/>
      <c r="AT67" s="42"/>
    </row>
    <row r="68" spans="13:46" x14ac:dyDescent="0.25">
      <c r="M68" s="112"/>
      <c r="AA68" s="112"/>
      <c r="AS68" s="42"/>
      <c r="AT68" s="42"/>
    </row>
    <row r="69" spans="13:46" x14ac:dyDescent="0.25">
      <c r="AA69" s="112"/>
      <c r="AS69" s="42"/>
      <c r="AT69" s="42"/>
    </row>
    <row r="70" spans="13:46" x14ac:dyDescent="0.25">
      <c r="AA70" s="112"/>
      <c r="AS70" s="42"/>
      <c r="AT70" s="42"/>
    </row>
    <row r="71" spans="13:46" x14ac:dyDescent="0.25">
      <c r="AA71" s="112"/>
      <c r="AS71" s="42"/>
      <c r="AT71" s="42"/>
    </row>
    <row r="72" spans="13:46" x14ac:dyDescent="0.25">
      <c r="AA72" s="112"/>
      <c r="AS72" s="42"/>
      <c r="AT72" s="42"/>
    </row>
  </sheetData>
  <mergeCells count="46">
    <mergeCell ref="N62:P62"/>
    <mergeCell ref="N63:P63"/>
    <mergeCell ref="N58:P59"/>
    <mergeCell ref="Q58:S58"/>
    <mergeCell ref="T58:U58"/>
    <mergeCell ref="V58:V59"/>
    <mergeCell ref="N60:P60"/>
    <mergeCell ref="N61:P61"/>
    <mergeCell ref="N47:P47"/>
    <mergeCell ref="N48:P48"/>
    <mergeCell ref="N49:P49"/>
    <mergeCell ref="N52:Y55"/>
    <mergeCell ref="AE53:AG55"/>
    <mergeCell ref="AH53:AI55"/>
    <mergeCell ref="N42:P43"/>
    <mergeCell ref="R42:T42"/>
    <mergeCell ref="U42:W42"/>
    <mergeCell ref="N44:P44"/>
    <mergeCell ref="N45:P45"/>
    <mergeCell ref="N46:P46"/>
    <mergeCell ref="N35:Y40"/>
    <mergeCell ref="Q11:T11"/>
    <mergeCell ref="C12:D12"/>
    <mergeCell ref="F12:G12"/>
    <mergeCell ref="Q12:T12"/>
    <mergeCell ref="B13:O15"/>
    <mergeCell ref="Q13:T13"/>
    <mergeCell ref="Q14:T14"/>
    <mergeCell ref="Q15:T15"/>
    <mergeCell ref="B17:O21"/>
    <mergeCell ref="Q17:Y21"/>
    <mergeCell ref="B23:O25"/>
    <mergeCell ref="Q23:Y25"/>
    <mergeCell ref="N28:Y33"/>
    <mergeCell ref="AK5:AO5"/>
    <mergeCell ref="Q6:R6"/>
    <mergeCell ref="Q8:T8"/>
    <mergeCell ref="B9:O10"/>
    <mergeCell ref="Q9:T9"/>
    <mergeCell ref="Q10:T10"/>
    <mergeCell ref="AC5:AI5"/>
    <mergeCell ref="X2:Y2"/>
    <mergeCell ref="AC2:AI2"/>
    <mergeCell ref="X3:Y3"/>
    <mergeCell ref="AC3:AI3"/>
    <mergeCell ref="X4:Y4"/>
  </mergeCells>
  <conditionalFormatting sqref="Y8:Y15">
    <cfRule type="cellIs" dxfId="2" priority="1" stopIfTrue="1" operator="greaterThanOrEqual">
      <formula>$Z$2</formula>
    </cfRule>
    <cfRule type="cellIs" dxfId="1" priority="2" stopIfTrue="1" operator="between">
      <formula>$Z$2</formula>
      <formula>$Z$4</formula>
    </cfRule>
    <cfRule type="cellIs" dxfId="0" priority="3" stopIfTrue="1" operator="lessThan">
      <formula>$Z$4</formula>
    </cfRule>
  </conditionalFormatting>
  <printOptions horizontalCentered="1"/>
  <pageMargins left="0.19685039370078741" right="0.19685039370078741" top="0.21" bottom="0.36" header="0.17" footer="0"/>
  <pageSetup paperSize="8" scale="75" orientation="landscape" r:id="rId1"/>
  <headerFooter alignWithMargins="0">
    <oddFooter>&amp;L&amp;F&amp;C&amp;A&amp;R&amp;D</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E5:V131"/>
  <sheetViews>
    <sheetView tabSelected="1" topLeftCell="C4" workbookViewId="0">
      <pane xSplit="3" ySplit="10" topLeftCell="F35" activePane="bottomRight" state="frozen"/>
      <selection activeCell="K28" sqref="K28:L28"/>
      <selection pane="topRight" activeCell="K28" sqref="K28:L28"/>
      <selection pane="bottomLeft" activeCell="K28" sqref="K28:L28"/>
      <selection pane="bottomRight" activeCell="E7" sqref="E7"/>
    </sheetView>
  </sheetViews>
  <sheetFormatPr defaultColWidth="8.81640625" defaultRowHeight="14.5" x14ac:dyDescent="0.35"/>
  <cols>
    <col min="1" max="3" width="4.7265625" style="203" customWidth="1"/>
    <col min="4" max="4" width="1.54296875" style="203" customWidth="1"/>
    <col min="5" max="5" width="73.54296875" style="203" customWidth="1"/>
    <col min="6" max="12" width="10.7265625" style="203" customWidth="1"/>
    <col min="13" max="13" width="11.81640625" style="203" customWidth="1"/>
    <col min="14" max="14" width="10.7265625" style="203" customWidth="1"/>
    <col min="15" max="15" width="11.1796875" style="203" customWidth="1"/>
    <col min="16" max="22" width="10.7265625" style="203" customWidth="1"/>
    <col min="23" max="23" width="1.7265625" style="203" customWidth="1"/>
    <col min="24" max="16384" width="8.81640625" style="203"/>
  </cols>
  <sheetData>
    <row r="5" spans="5:22" x14ac:dyDescent="0.35">
      <c r="L5" s="356" t="s">
        <v>227</v>
      </c>
      <c r="M5" s="356"/>
      <c r="N5" s="356"/>
      <c r="O5" s="356"/>
      <c r="P5" s="356"/>
      <c r="Q5" s="356"/>
      <c r="R5" s="356"/>
    </row>
    <row r="6" spans="5:22" x14ac:dyDescent="0.35">
      <c r="L6" s="356"/>
      <c r="M6" s="356"/>
      <c r="N6" s="356"/>
      <c r="O6" s="356"/>
      <c r="P6" s="356"/>
      <c r="Q6" s="356"/>
      <c r="R6" s="356"/>
    </row>
    <row r="10" spans="5:22" ht="4.5" customHeight="1" thickBot="1" x14ac:dyDescent="0.4"/>
    <row r="11" spans="5:22" ht="15" thickTop="1" x14ac:dyDescent="0.35">
      <c r="E11" s="204"/>
      <c r="F11" s="205" t="s">
        <v>128</v>
      </c>
      <c r="G11" s="206"/>
      <c r="H11" s="206"/>
      <c r="I11" s="207"/>
      <c r="J11" s="208" t="s">
        <v>129</v>
      </c>
      <c r="K11" s="209"/>
      <c r="L11" s="209"/>
      <c r="M11" s="209"/>
      <c r="N11" s="209"/>
      <c r="O11" s="210"/>
      <c r="P11" s="211" t="s">
        <v>130</v>
      </c>
      <c r="Q11" s="212" t="s">
        <v>131</v>
      </c>
      <c r="R11" s="213"/>
      <c r="S11" s="213"/>
      <c r="T11" s="214"/>
      <c r="U11" s="214"/>
      <c r="V11" s="215"/>
    </row>
    <row r="12" spans="5:22" s="228" customFormat="1" ht="72.5" x14ac:dyDescent="0.35">
      <c r="E12" s="216" t="str">
        <f>+'Project Dashboard'!G2</f>
        <v>### PROJECT NAME ###</v>
      </c>
      <c r="F12" s="217" t="s">
        <v>132</v>
      </c>
      <c r="G12" s="218" t="s">
        <v>133</v>
      </c>
      <c r="H12" s="218" t="s">
        <v>23</v>
      </c>
      <c r="I12" s="219" t="s">
        <v>134</v>
      </c>
      <c r="J12" s="220" t="s">
        <v>135</v>
      </c>
      <c r="K12" s="221" t="s">
        <v>136</v>
      </c>
      <c r="L12" s="222" t="s">
        <v>137</v>
      </c>
      <c r="M12" s="221" t="s">
        <v>71</v>
      </c>
      <c r="N12" s="221" t="s">
        <v>138</v>
      </c>
      <c r="O12" s="221" t="s">
        <v>139</v>
      </c>
      <c r="P12" s="223" t="s">
        <v>140</v>
      </c>
      <c r="Q12" s="224" t="s">
        <v>141</v>
      </c>
      <c r="R12" s="225" t="s">
        <v>142</v>
      </c>
      <c r="S12" s="226" t="s">
        <v>143</v>
      </c>
      <c r="T12" s="226" t="s">
        <v>144</v>
      </c>
      <c r="U12" s="226" t="s">
        <v>145</v>
      </c>
      <c r="V12" s="227" t="s">
        <v>146</v>
      </c>
    </row>
    <row r="13" spans="5:22" x14ac:dyDescent="0.35">
      <c r="E13" s="229" t="s">
        <v>147</v>
      </c>
      <c r="F13" s="230" t="s">
        <v>148</v>
      </c>
      <c r="G13" s="231" t="s">
        <v>148</v>
      </c>
      <c r="H13" s="231" t="s">
        <v>148</v>
      </c>
      <c r="I13" s="232" t="s">
        <v>148</v>
      </c>
      <c r="J13" s="233" t="s">
        <v>148</v>
      </c>
      <c r="K13" s="234" t="s">
        <v>148</v>
      </c>
      <c r="L13" s="235" t="s">
        <v>148</v>
      </c>
      <c r="M13" s="234" t="s">
        <v>148</v>
      </c>
      <c r="N13" s="234" t="s">
        <v>148</v>
      </c>
      <c r="O13" s="234" t="s">
        <v>148</v>
      </c>
      <c r="P13" s="236" t="s">
        <v>148</v>
      </c>
      <c r="Q13" s="237" t="s">
        <v>148</v>
      </c>
      <c r="R13" s="238" t="s">
        <v>148</v>
      </c>
      <c r="S13" s="239" t="s">
        <v>148</v>
      </c>
      <c r="T13" s="239" t="s">
        <v>148</v>
      </c>
      <c r="U13" s="239" t="s">
        <v>148</v>
      </c>
      <c r="V13" s="240" t="s">
        <v>148</v>
      </c>
    </row>
    <row r="14" spans="5:22" x14ac:dyDescent="0.35">
      <c r="E14" s="241"/>
      <c r="F14" s="242"/>
      <c r="G14" s="243"/>
      <c r="H14" s="243"/>
      <c r="I14" s="244"/>
      <c r="J14" s="245"/>
      <c r="K14" s="246"/>
      <c r="L14" s="246"/>
      <c r="M14" s="246"/>
      <c r="N14" s="246"/>
      <c r="O14" s="246"/>
      <c r="P14" s="247"/>
      <c r="Q14" s="245"/>
      <c r="R14" s="246"/>
      <c r="S14" s="246"/>
      <c r="T14" s="246"/>
      <c r="U14" s="246"/>
      <c r="V14" s="247"/>
    </row>
    <row r="15" spans="5:22" x14ac:dyDescent="0.35">
      <c r="E15" s="248" t="s">
        <v>216</v>
      </c>
      <c r="F15" s="249">
        <f>SUBTOTAL(9,F16:F19)</f>
        <v>0</v>
      </c>
      <c r="G15" s="250">
        <f t="shared" ref="G15:V15" si="0">SUBTOTAL(9,G16:G19)</f>
        <v>0</v>
      </c>
      <c r="H15" s="250">
        <f t="shared" si="0"/>
        <v>0</v>
      </c>
      <c r="I15" s="251">
        <f t="shared" si="0"/>
        <v>0</v>
      </c>
      <c r="J15" s="250">
        <f t="shared" si="0"/>
        <v>0</v>
      </c>
      <c r="K15" s="250">
        <f t="shared" si="0"/>
        <v>0</v>
      </c>
      <c r="L15" s="250">
        <f t="shared" si="0"/>
        <v>0</v>
      </c>
      <c r="M15" s="250">
        <f t="shared" si="0"/>
        <v>0</v>
      </c>
      <c r="N15" s="250">
        <f t="shared" si="0"/>
        <v>0</v>
      </c>
      <c r="O15" s="250">
        <f t="shared" si="0"/>
        <v>0</v>
      </c>
      <c r="P15" s="251">
        <f t="shared" si="0"/>
        <v>0</v>
      </c>
      <c r="Q15" s="249">
        <f t="shared" si="0"/>
        <v>0</v>
      </c>
      <c r="R15" s="250">
        <f t="shared" si="0"/>
        <v>0</v>
      </c>
      <c r="S15" s="250">
        <f t="shared" si="0"/>
        <v>0</v>
      </c>
      <c r="T15" s="250">
        <f t="shared" si="0"/>
        <v>0</v>
      </c>
      <c r="U15" s="250">
        <f t="shared" si="0"/>
        <v>0</v>
      </c>
      <c r="V15" s="251">
        <f t="shared" si="0"/>
        <v>0</v>
      </c>
    </row>
    <row r="16" spans="5:22" x14ac:dyDescent="0.35">
      <c r="E16" s="252" t="s">
        <v>149</v>
      </c>
      <c r="F16" s="253">
        <v>0</v>
      </c>
      <c r="G16" s="254">
        <v>0</v>
      </c>
      <c r="H16" s="250">
        <f t="shared" ref="H16:H17" si="1">+F16+G16</f>
        <v>0</v>
      </c>
      <c r="I16" s="255">
        <v>0</v>
      </c>
      <c r="J16" s="254">
        <v>0</v>
      </c>
      <c r="K16" s="254">
        <v>0</v>
      </c>
      <c r="L16" s="250">
        <f t="shared" ref="L16:L17" si="2">+J16+K16</f>
        <v>0</v>
      </c>
      <c r="M16" s="254">
        <v>0</v>
      </c>
      <c r="N16" s="254">
        <v>0</v>
      </c>
      <c r="O16" s="250">
        <f t="shared" ref="O16:O17" si="3">+M16+N16</f>
        <v>0</v>
      </c>
      <c r="P16" s="255">
        <v>0</v>
      </c>
      <c r="Q16" s="253">
        <v>0</v>
      </c>
      <c r="R16" s="254">
        <v>0</v>
      </c>
      <c r="S16" s="250">
        <f t="shared" ref="S16:S17" si="4">+Q16+R16</f>
        <v>0</v>
      </c>
      <c r="T16" s="254">
        <v>0</v>
      </c>
      <c r="U16" s="254">
        <v>0</v>
      </c>
      <c r="V16" s="255">
        <v>0</v>
      </c>
    </row>
    <row r="17" spans="5:22" x14ac:dyDescent="0.35">
      <c r="E17" s="252" t="s">
        <v>150</v>
      </c>
      <c r="F17" s="253">
        <v>0</v>
      </c>
      <c r="G17" s="254">
        <v>0</v>
      </c>
      <c r="H17" s="250">
        <f t="shared" si="1"/>
        <v>0</v>
      </c>
      <c r="I17" s="255">
        <v>0</v>
      </c>
      <c r="J17" s="254">
        <v>0</v>
      </c>
      <c r="K17" s="254">
        <v>0</v>
      </c>
      <c r="L17" s="250">
        <f t="shared" si="2"/>
        <v>0</v>
      </c>
      <c r="M17" s="254">
        <v>0</v>
      </c>
      <c r="N17" s="254">
        <v>0</v>
      </c>
      <c r="O17" s="250">
        <f t="shared" si="3"/>
        <v>0</v>
      </c>
      <c r="P17" s="255">
        <v>0</v>
      </c>
      <c r="Q17" s="253">
        <v>0</v>
      </c>
      <c r="R17" s="254">
        <v>0</v>
      </c>
      <c r="S17" s="250">
        <f t="shared" si="4"/>
        <v>0</v>
      </c>
      <c r="T17" s="254">
        <v>0</v>
      </c>
      <c r="U17" s="254">
        <v>0</v>
      </c>
      <c r="V17" s="255">
        <v>0</v>
      </c>
    </row>
    <row r="18" spans="5:22" x14ac:dyDescent="0.35">
      <c r="E18" s="252"/>
      <c r="F18" s="253"/>
      <c r="G18" s="254"/>
      <c r="H18" s="256"/>
      <c r="I18" s="255"/>
      <c r="J18" s="257"/>
      <c r="K18" s="254"/>
      <c r="L18" s="256"/>
      <c r="M18" s="254"/>
      <c r="N18" s="254"/>
      <c r="O18" s="256"/>
      <c r="P18" s="255"/>
      <c r="Q18" s="253"/>
      <c r="R18" s="254"/>
      <c r="S18" s="256"/>
      <c r="T18" s="254"/>
      <c r="U18" s="254"/>
      <c r="V18" s="255"/>
    </row>
    <row r="19" spans="5:22" x14ac:dyDescent="0.35">
      <c r="E19" s="258"/>
      <c r="F19" s="259"/>
      <c r="G19" s="260"/>
      <c r="H19" s="260"/>
      <c r="I19" s="261"/>
      <c r="J19" s="259"/>
      <c r="K19" s="260"/>
      <c r="L19" s="260"/>
      <c r="M19" s="260"/>
      <c r="N19" s="260"/>
      <c r="O19" s="260"/>
      <c r="P19" s="261"/>
      <c r="Q19" s="259"/>
      <c r="R19" s="260"/>
      <c r="S19" s="260"/>
      <c r="T19" s="260"/>
      <c r="U19" s="260"/>
      <c r="V19" s="261"/>
    </row>
    <row r="20" spans="5:22" x14ac:dyDescent="0.35">
      <c r="E20" s="248" t="s">
        <v>217</v>
      </c>
      <c r="F20" s="249">
        <f>SUBTOTAL(9,F21:F24)</f>
        <v>0</v>
      </c>
      <c r="G20" s="250">
        <f t="shared" ref="G20:V20" si="5">SUBTOTAL(9,G21:G24)</f>
        <v>0</v>
      </c>
      <c r="H20" s="250">
        <f t="shared" si="5"/>
        <v>0</v>
      </c>
      <c r="I20" s="251">
        <f t="shared" si="5"/>
        <v>0</v>
      </c>
      <c r="J20" s="250">
        <f t="shared" si="5"/>
        <v>0</v>
      </c>
      <c r="K20" s="250">
        <f t="shared" si="5"/>
        <v>0</v>
      </c>
      <c r="L20" s="250">
        <f t="shared" si="5"/>
        <v>0</v>
      </c>
      <c r="M20" s="250">
        <f t="shared" si="5"/>
        <v>0</v>
      </c>
      <c r="N20" s="250">
        <f t="shared" si="5"/>
        <v>0</v>
      </c>
      <c r="O20" s="250">
        <f t="shared" si="5"/>
        <v>0</v>
      </c>
      <c r="P20" s="251">
        <f t="shared" si="5"/>
        <v>0</v>
      </c>
      <c r="Q20" s="249">
        <f t="shared" si="5"/>
        <v>0</v>
      </c>
      <c r="R20" s="250">
        <f t="shared" si="5"/>
        <v>0</v>
      </c>
      <c r="S20" s="250">
        <f t="shared" si="5"/>
        <v>0</v>
      </c>
      <c r="T20" s="250">
        <f t="shared" si="5"/>
        <v>0</v>
      </c>
      <c r="U20" s="250">
        <f t="shared" si="5"/>
        <v>0</v>
      </c>
      <c r="V20" s="251">
        <f t="shared" si="5"/>
        <v>0</v>
      </c>
    </row>
    <row r="21" spans="5:22" x14ac:dyDescent="0.35">
      <c r="E21" s="252" t="s">
        <v>151</v>
      </c>
      <c r="F21" s="253">
        <v>0</v>
      </c>
      <c r="G21" s="254">
        <v>0</v>
      </c>
      <c r="H21" s="250">
        <f t="shared" ref="H21:H22" si="6">+F21+G21</f>
        <v>0</v>
      </c>
      <c r="I21" s="255">
        <v>0</v>
      </c>
      <c r="J21" s="254">
        <v>0</v>
      </c>
      <c r="K21" s="254">
        <v>0</v>
      </c>
      <c r="L21" s="250">
        <f t="shared" ref="L21:L22" si="7">+J21+K21</f>
        <v>0</v>
      </c>
      <c r="M21" s="254">
        <v>0</v>
      </c>
      <c r="N21" s="254">
        <v>0</v>
      </c>
      <c r="O21" s="250">
        <f t="shared" ref="O21:O22" si="8">+M21+N21</f>
        <v>0</v>
      </c>
      <c r="P21" s="255">
        <v>0</v>
      </c>
      <c r="Q21" s="253">
        <v>0</v>
      </c>
      <c r="R21" s="254">
        <v>0</v>
      </c>
      <c r="S21" s="250">
        <f t="shared" ref="S21:S22" si="9">+Q21+R21</f>
        <v>0</v>
      </c>
      <c r="T21" s="254">
        <v>0</v>
      </c>
      <c r="U21" s="254">
        <v>0</v>
      </c>
      <c r="V21" s="255">
        <v>0</v>
      </c>
    </row>
    <row r="22" spans="5:22" x14ac:dyDescent="0.35">
      <c r="E22" s="252" t="s">
        <v>152</v>
      </c>
      <c r="F22" s="253">
        <v>0</v>
      </c>
      <c r="G22" s="254">
        <v>0</v>
      </c>
      <c r="H22" s="250">
        <f t="shared" si="6"/>
        <v>0</v>
      </c>
      <c r="I22" s="255">
        <v>0</v>
      </c>
      <c r="J22" s="254">
        <v>0</v>
      </c>
      <c r="K22" s="254">
        <v>0</v>
      </c>
      <c r="L22" s="250">
        <f t="shared" si="7"/>
        <v>0</v>
      </c>
      <c r="M22" s="254">
        <v>0</v>
      </c>
      <c r="N22" s="254">
        <v>0</v>
      </c>
      <c r="O22" s="250">
        <f t="shared" si="8"/>
        <v>0</v>
      </c>
      <c r="P22" s="255">
        <v>0</v>
      </c>
      <c r="Q22" s="253">
        <v>0</v>
      </c>
      <c r="R22" s="254">
        <v>0</v>
      </c>
      <c r="S22" s="250">
        <f t="shared" si="9"/>
        <v>0</v>
      </c>
      <c r="T22" s="254">
        <v>0</v>
      </c>
      <c r="U22" s="254">
        <v>0</v>
      </c>
      <c r="V22" s="255">
        <v>0</v>
      </c>
    </row>
    <row r="23" spans="5:22" x14ac:dyDescent="0.35">
      <c r="E23" s="258"/>
      <c r="F23" s="259"/>
      <c r="G23" s="260"/>
      <c r="H23" s="260"/>
      <c r="I23" s="261"/>
      <c r="J23" s="259"/>
      <c r="K23" s="260"/>
      <c r="L23" s="260"/>
      <c r="M23" s="260"/>
      <c r="N23" s="260"/>
      <c r="O23" s="260"/>
      <c r="P23" s="261"/>
      <c r="Q23" s="259"/>
      <c r="R23" s="260"/>
      <c r="S23" s="260"/>
      <c r="T23" s="260"/>
      <c r="U23" s="260"/>
      <c r="V23" s="261"/>
    </row>
    <row r="24" spans="5:22" x14ac:dyDescent="0.35">
      <c r="E24" s="258"/>
      <c r="F24" s="259"/>
      <c r="G24" s="260"/>
      <c r="H24" s="260"/>
      <c r="I24" s="261"/>
      <c r="J24" s="259"/>
      <c r="K24" s="260"/>
      <c r="L24" s="260"/>
      <c r="M24" s="260"/>
      <c r="N24" s="260"/>
      <c r="O24" s="260"/>
      <c r="P24" s="261"/>
      <c r="Q24" s="259"/>
      <c r="R24" s="260"/>
      <c r="S24" s="260"/>
      <c r="T24" s="260"/>
      <c r="U24" s="260"/>
      <c r="V24" s="261"/>
    </row>
    <row r="25" spans="5:22" x14ac:dyDescent="0.35">
      <c r="E25" s="248" t="s">
        <v>218</v>
      </c>
      <c r="F25" s="249">
        <f>SUBTOTAL(9,F26:F29)</f>
        <v>0</v>
      </c>
      <c r="G25" s="250">
        <f t="shared" ref="G25:V25" si="10">SUBTOTAL(9,G26:G29)</f>
        <v>0</v>
      </c>
      <c r="H25" s="250">
        <f t="shared" si="10"/>
        <v>0</v>
      </c>
      <c r="I25" s="251">
        <f t="shared" si="10"/>
        <v>0</v>
      </c>
      <c r="J25" s="250">
        <f t="shared" si="10"/>
        <v>0</v>
      </c>
      <c r="K25" s="250">
        <f t="shared" si="10"/>
        <v>0</v>
      </c>
      <c r="L25" s="250">
        <f t="shared" si="10"/>
        <v>0</v>
      </c>
      <c r="M25" s="250">
        <f t="shared" si="10"/>
        <v>0</v>
      </c>
      <c r="N25" s="250">
        <f t="shared" si="10"/>
        <v>0</v>
      </c>
      <c r="O25" s="250">
        <f t="shared" si="10"/>
        <v>0</v>
      </c>
      <c r="P25" s="251">
        <f t="shared" si="10"/>
        <v>0</v>
      </c>
      <c r="Q25" s="249">
        <f t="shared" si="10"/>
        <v>0</v>
      </c>
      <c r="R25" s="250">
        <f t="shared" si="10"/>
        <v>0</v>
      </c>
      <c r="S25" s="250">
        <f t="shared" si="10"/>
        <v>0</v>
      </c>
      <c r="T25" s="250">
        <f t="shared" si="10"/>
        <v>0</v>
      </c>
      <c r="U25" s="250">
        <f t="shared" si="10"/>
        <v>0</v>
      </c>
      <c r="V25" s="251">
        <f t="shared" si="10"/>
        <v>0</v>
      </c>
    </row>
    <row r="26" spans="5:22" x14ac:dyDescent="0.35">
      <c r="E26" s="252" t="s">
        <v>153</v>
      </c>
      <c r="F26" s="253">
        <v>0</v>
      </c>
      <c r="G26" s="254">
        <v>0</v>
      </c>
      <c r="H26" s="250">
        <f t="shared" ref="H26:H27" si="11">+F26+G26</f>
        <v>0</v>
      </c>
      <c r="I26" s="255">
        <v>0</v>
      </c>
      <c r="J26" s="254">
        <v>0</v>
      </c>
      <c r="K26" s="254">
        <v>0</v>
      </c>
      <c r="L26" s="250">
        <f t="shared" ref="L26:L27" si="12">+J26+K26</f>
        <v>0</v>
      </c>
      <c r="M26" s="254">
        <v>0</v>
      </c>
      <c r="N26" s="254">
        <v>0</v>
      </c>
      <c r="O26" s="250">
        <f t="shared" ref="O26:O27" si="13">+M26+N26</f>
        <v>0</v>
      </c>
      <c r="P26" s="255">
        <v>0</v>
      </c>
      <c r="Q26" s="253">
        <v>0</v>
      </c>
      <c r="R26" s="254">
        <v>0</v>
      </c>
      <c r="S26" s="250">
        <f t="shared" ref="S26:S27" si="14">+Q26+R26</f>
        <v>0</v>
      </c>
      <c r="T26" s="254">
        <v>0</v>
      </c>
      <c r="U26" s="254">
        <v>0</v>
      </c>
      <c r="V26" s="255">
        <v>0</v>
      </c>
    </row>
    <row r="27" spans="5:22" x14ac:dyDescent="0.35">
      <c r="E27" s="252" t="s">
        <v>154</v>
      </c>
      <c r="F27" s="253">
        <v>0</v>
      </c>
      <c r="G27" s="254">
        <v>0</v>
      </c>
      <c r="H27" s="250">
        <f t="shared" si="11"/>
        <v>0</v>
      </c>
      <c r="I27" s="255">
        <v>0</v>
      </c>
      <c r="J27" s="254">
        <v>0</v>
      </c>
      <c r="K27" s="254">
        <v>0</v>
      </c>
      <c r="L27" s="250">
        <f t="shared" si="12"/>
        <v>0</v>
      </c>
      <c r="M27" s="254">
        <v>0</v>
      </c>
      <c r="N27" s="254">
        <v>0</v>
      </c>
      <c r="O27" s="250">
        <f t="shared" si="13"/>
        <v>0</v>
      </c>
      <c r="P27" s="255">
        <v>0</v>
      </c>
      <c r="Q27" s="253">
        <v>0</v>
      </c>
      <c r="R27" s="254">
        <v>0</v>
      </c>
      <c r="S27" s="250">
        <f t="shared" si="14"/>
        <v>0</v>
      </c>
      <c r="T27" s="254">
        <v>0</v>
      </c>
      <c r="U27" s="254">
        <v>0</v>
      </c>
      <c r="V27" s="255">
        <v>0</v>
      </c>
    </row>
    <row r="28" spans="5:22" x14ac:dyDescent="0.35">
      <c r="E28" s="258"/>
      <c r="F28" s="242"/>
      <c r="G28" s="243"/>
      <c r="H28" s="243"/>
      <c r="I28" s="244"/>
      <c r="J28" s="242"/>
      <c r="K28" s="243"/>
      <c r="L28" s="243"/>
      <c r="M28" s="243"/>
      <c r="N28" s="243"/>
      <c r="O28" s="243"/>
      <c r="P28" s="244"/>
      <c r="Q28" s="242"/>
      <c r="R28" s="243"/>
      <c r="S28" s="243"/>
      <c r="T28" s="243"/>
      <c r="U28" s="243"/>
      <c r="V28" s="244"/>
    </row>
    <row r="29" spans="5:22" x14ac:dyDescent="0.35">
      <c r="E29" s="258"/>
      <c r="F29" s="242"/>
      <c r="G29" s="243"/>
      <c r="H29" s="243"/>
      <c r="I29" s="244"/>
      <c r="J29" s="242"/>
      <c r="K29" s="243"/>
      <c r="L29" s="243"/>
      <c r="M29" s="243"/>
      <c r="N29" s="243"/>
      <c r="O29" s="243"/>
      <c r="P29" s="244"/>
      <c r="Q29" s="242"/>
      <c r="R29" s="243"/>
      <c r="S29" s="243"/>
      <c r="T29" s="243"/>
      <c r="U29" s="243"/>
      <c r="V29" s="244"/>
    </row>
    <row r="30" spans="5:22" x14ac:dyDescent="0.35">
      <c r="E30" s="248" t="s">
        <v>219</v>
      </c>
      <c r="F30" s="249">
        <f>SUBTOTAL(9,F31:F34)</f>
        <v>0</v>
      </c>
      <c r="G30" s="250">
        <f t="shared" ref="G30:V30" si="15">SUBTOTAL(9,G31:G34)</f>
        <v>0</v>
      </c>
      <c r="H30" s="250">
        <f t="shared" si="15"/>
        <v>0</v>
      </c>
      <c r="I30" s="251">
        <f t="shared" si="15"/>
        <v>0</v>
      </c>
      <c r="J30" s="250">
        <f t="shared" si="15"/>
        <v>0</v>
      </c>
      <c r="K30" s="250">
        <f t="shared" si="15"/>
        <v>0</v>
      </c>
      <c r="L30" s="250">
        <f t="shared" si="15"/>
        <v>0</v>
      </c>
      <c r="M30" s="250">
        <f t="shared" si="15"/>
        <v>0</v>
      </c>
      <c r="N30" s="250">
        <f t="shared" si="15"/>
        <v>0</v>
      </c>
      <c r="O30" s="250">
        <f t="shared" si="15"/>
        <v>0</v>
      </c>
      <c r="P30" s="251">
        <f t="shared" si="15"/>
        <v>0</v>
      </c>
      <c r="Q30" s="249">
        <f t="shared" si="15"/>
        <v>0</v>
      </c>
      <c r="R30" s="250">
        <f t="shared" si="15"/>
        <v>0</v>
      </c>
      <c r="S30" s="250">
        <f t="shared" si="15"/>
        <v>0</v>
      </c>
      <c r="T30" s="250">
        <f t="shared" si="15"/>
        <v>0</v>
      </c>
      <c r="U30" s="250">
        <f t="shared" si="15"/>
        <v>0</v>
      </c>
      <c r="V30" s="251">
        <f t="shared" si="15"/>
        <v>0</v>
      </c>
    </row>
    <row r="31" spans="5:22" x14ac:dyDescent="0.35">
      <c r="E31" s="252" t="s">
        <v>155</v>
      </c>
      <c r="F31" s="253">
        <v>0</v>
      </c>
      <c r="G31" s="254">
        <v>0</v>
      </c>
      <c r="H31" s="250">
        <f t="shared" ref="H31:H32" si="16">+F31+G31</f>
        <v>0</v>
      </c>
      <c r="I31" s="255">
        <v>0</v>
      </c>
      <c r="J31" s="254">
        <v>0</v>
      </c>
      <c r="K31" s="254">
        <v>0</v>
      </c>
      <c r="L31" s="250">
        <f t="shared" ref="L31:L32" si="17">+J31+K31</f>
        <v>0</v>
      </c>
      <c r="M31" s="254">
        <v>0</v>
      </c>
      <c r="N31" s="254">
        <v>0</v>
      </c>
      <c r="O31" s="250">
        <f t="shared" ref="O31:O32" si="18">+M31+N31</f>
        <v>0</v>
      </c>
      <c r="P31" s="255">
        <v>0</v>
      </c>
      <c r="Q31" s="253">
        <v>0</v>
      </c>
      <c r="R31" s="254">
        <v>0</v>
      </c>
      <c r="S31" s="250">
        <f t="shared" ref="S31:S32" si="19">+Q31+R31</f>
        <v>0</v>
      </c>
      <c r="T31" s="254">
        <v>0</v>
      </c>
      <c r="U31" s="254">
        <v>0</v>
      </c>
      <c r="V31" s="255">
        <v>0</v>
      </c>
    </row>
    <row r="32" spans="5:22" x14ac:dyDescent="0.35">
      <c r="E32" s="252" t="s">
        <v>156</v>
      </c>
      <c r="F32" s="253">
        <v>0</v>
      </c>
      <c r="G32" s="254">
        <v>0</v>
      </c>
      <c r="H32" s="250">
        <f t="shared" si="16"/>
        <v>0</v>
      </c>
      <c r="I32" s="255">
        <v>0</v>
      </c>
      <c r="J32" s="254">
        <v>0</v>
      </c>
      <c r="K32" s="254">
        <v>0</v>
      </c>
      <c r="L32" s="250">
        <f t="shared" si="17"/>
        <v>0</v>
      </c>
      <c r="M32" s="254">
        <v>0</v>
      </c>
      <c r="N32" s="254">
        <v>0</v>
      </c>
      <c r="O32" s="250">
        <f t="shared" si="18"/>
        <v>0</v>
      </c>
      <c r="P32" s="255">
        <v>0</v>
      </c>
      <c r="Q32" s="253">
        <v>0</v>
      </c>
      <c r="R32" s="254">
        <v>0</v>
      </c>
      <c r="S32" s="250">
        <f t="shared" si="19"/>
        <v>0</v>
      </c>
      <c r="T32" s="254">
        <v>0</v>
      </c>
      <c r="U32" s="254">
        <v>0</v>
      </c>
      <c r="V32" s="255">
        <v>0</v>
      </c>
    </row>
    <row r="33" spans="5:22" x14ac:dyDescent="0.35">
      <c r="E33" s="258"/>
      <c r="F33" s="242"/>
      <c r="G33" s="243"/>
      <c r="H33" s="243"/>
      <c r="I33" s="244"/>
      <c r="J33" s="242"/>
      <c r="K33" s="243"/>
      <c r="L33" s="243"/>
      <c r="M33" s="243"/>
      <c r="N33" s="243"/>
      <c r="O33" s="243"/>
      <c r="P33" s="244"/>
      <c r="Q33" s="242"/>
      <c r="R33" s="243"/>
      <c r="S33" s="243"/>
      <c r="T33" s="243"/>
      <c r="U33" s="243"/>
      <c r="V33" s="244"/>
    </row>
    <row r="34" spans="5:22" x14ac:dyDescent="0.35">
      <c r="E34" s="258"/>
      <c r="F34" s="242"/>
      <c r="G34" s="243"/>
      <c r="H34" s="243"/>
      <c r="I34" s="244"/>
      <c r="J34" s="242"/>
      <c r="K34" s="243"/>
      <c r="L34" s="243"/>
      <c r="M34" s="243"/>
      <c r="N34" s="243"/>
      <c r="O34" s="243"/>
      <c r="P34" s="244"/>
      <c r="Q34" s="242"/>
      <c r="R34" s="243"/>
      <c r="S34" s="243"/>
      <c r="T34" s="243"/>
      <c r="U34" s="243"/>
      <c r="V34" s="244"/>
    </row>
    <row r="35" spans="5:22" x14ac:dyDescent="0.35">
      <c r="E35" s="248" t="s">
        <v>220</v>
      </c>
      <c r="F35" s="249">
        <f>SUBTOTAL(9,F36:F39)</f>
        <v>0</v>
      </c>
      <c r="G35" s="250">
        <f t="shared" ref="G35:V35" si="20">SUBTOTAL(9,G36:G39)</f>
        <v>0</v>
      </c>
      <c r="H35" s="250">
        <f t="shared" si="20"/>
        <v>0</v>
      </c>
      <c r="I35" s="251">
        <f t="shared" si="20"/>
        <v>0</v>
      </c>
      <c r="J35" s="250">
        <f t="shared" si="20"/>
        <v>0</v>
      </c>
      <c r="K35" s="250">
        <f t="shared" si="20"/>
        <v>0</v>
      </c>
      <c r="L35" s="250">
        <f t="shared" si="20"/>
        <v>0</v>
      </c>
      <c r="M35" s="250">
        <f t="shared" si="20"/>
        <v>0</v>
      </c>
      <c r="N35" s="250">
        <f t="shared" si="20"/>
        <v>0</v>
      </c>
      <c r="O35" s="250">
        <f t="shared" si="20"/>
        <v>0</v>
      </c>
      <c r="P35" s="251">
        <f t="shared" si="20"/>
        <v>0</v>
      </c>
      <c r="Q35" s="249">
        <f t="shared" si="20"/>
        <v>0</v>
      </c>
      <c r="R35" s="250">
        <f t="shared" si="20"/>
        <v>0</v>
      </c>
      <c r="S35" s="250">
        <f t="shared" si="20"/>
        <v>0</v>
      </c>
      <c r="T35" s="250">
        <f t="shared" si="20"/>
        <v>0</v>
      </c>
      <c r="U35" s="250">
        <f t="shared" si="20"/>
        <v>0</v>
      </c>
      <c r="V35" s="251">
        <f t="shared" si="20"/>
        <v>0</v>
      </c>
    </row>
    <row r="36" spans="5:22" x14ac:dyDescent="0.35">
      <c r="E36" s="252" t="s">
        <v>157</v>
      </c>
      <c r="F36" s="253">
        <v>0</v>
      </c>
      <c r="G36" s="254">
        <v>0</v>
      </c>
      <c r="H36" s="250">
        <f t="shared" ref="H36:H37" si="21">+F36+G36</f>
        <v>0</v>
      </c>
      <c r="I36" s="255">
        <v>0</v>
      </c>
      <c r="J36" s="254">
        <v>0</v>
      </c>
      <c r="K36" s="254">
        <v>0</v>
      </c>
      <c r="L36" s="250">
        <f t="shared" ref="L36:L37" si="22">+J36+K36</f>
        <v>0</v>
      </c>
      <c r="M36" s="254">
        <v>0</v>
      </c>
      <c r="N36" s="254">
        <v>0</v>
      </c>
      <c r="O36" s="250">
        <f t="shared" ref="O36:O37" si="23">+M36+N36</f>
        <v>0</v>
      </c>
      <c r="P36" s="255">
        <v>0</v>
      </c>
      <c r="Q36" s="253">
        <v>0</v>
      </c>
      <c r="R36" s="254">
        <v>0</v>
      </c>
      <c r="S36" s="250">
        <f t="shared" ref="S36:S37" si="24">+Q36+R36</f>
        <v>0</v>
      </c>
      <c r="T36" s="254">
        <v>0</v>
      </c>
      <c r="U36" s="254">
        <v>0</v>
      </c>
      <c r="V36" s="255">
        <v>0</v>
      </c>
    </row>
    <row r="37" spans="5:22" x14ac:dyDescent="0.35">
      <c r="E37" s="252" t="s">
        <v>158</v>
      </c>
      <c r="F37" s="253">
        <v>0</v>
      </c>
      <c r="G37" s="254">
        <v>0</v>
      </c>
      <c r="H37" s="250">
        <f t="shared" si="21"/>
        <v>0</v>
      </c>
      <c r="I37" s="255">
        <v>0</v>
      </c>
      <c r="J37" s="254">
        <v>0</v>
      </c>
      <c r="K37" s="254">
        <v>0</v>
      </c>
      <c r="L37" s="250">
        <f t="shared" si="22"/>
        <v>0</v>
      </c>
      <c r="M37" s="254">
        <v>0</v>
      </c>
      <c r="N37" s="254">
        <v>0</v>
      </c>
      <c r="O37" s="250">
        <f t="shared" si="23"/>
        <v>0</v>
      </c>
      <c r="P37" s="255">
        <v>0</v>
      </c>
      <c r="Q37" s="253">
        <v>0</v>
      </c>
      <c r="R37" s="254">
        <v>0</v>
      </c>
      <c r="S37" s="250">
        <f t="shared" si="24"/>
        <v>0</v>
      </c>
      <c r="T37" s="254">
        <v>0</v>
      </c>
      <c r="U37" s="254">
        <v>0</v>
      </c>
      <c r="V37" s="255">
        <v>0</v>
      </c>
    </row>
    <row r="38" spans="5:22" x14ac:dyDescent="0.35">
      <c r="E38" s="258"/>
      <c r="F38" s="242"/>
      <c r="G38" s="243"/>
      <c r="H38" s="243"/>
      <c r="I38" s="244"/>
      <c r="J38" s="242"/>
      <c r="K38" s="243"/>
      <c r="L38" s="243"/>
      <c r="M38" s="243"/>
      <c r="N38" s="243"/>
      <c r="O38" s="243"/>
      <c r="P38" s="244"/>
      <c r="Q38" s="242"/>
      <c r="R38" s="243"/>
      <c r="S38" s="243"/>
      <c r="T38" s="243"/>
      <c r="U38" s="243"/>
      <c r="V38" s="244"/>
    </row>
    <row r="39" spans="5:22" x14ac:dyDescent="0.35">
      <c r="E39" s="258"/>
      <c r="F39" s="242"/>
      <c r="G39" s="243"/>
      <c r="H39" s="243"/>
      <c r="I39" s="244"/>
      <c r="J39" s="242"/>
      <c r="K39" s="243"/>
      <c r="L39" s="243"/>
      <c r="M39" s="243"/>
      <c r="N39" s="243"/>
      <c r="O39" s="243"/>
      <c r="P39" s="244"/>
      <c r="Q39" s="242"/>
      <c r="R39" s="243"/>
      <c r="S39" s="243"/>
      <c r="T39" s="243"/>
      <c r="U39" s="243"/>
      <c r="V39" s="244"/>
    </row>
    <row r="40" spans="5:22" x14ac:dyDescent="0.35">
      <c r="E40" s="248" t="s">
        <v>221</v>
      </c>
      <c r="F40" s="249">
        <f>SUBTOTAL(9,F41:F44)</f>
        <v>0</v>
      </c>
      <c r="G40" s="250">
        <f t="shared" ref="G40:V40" si="25">SUBTOTAL(9,G41:G44)</f>
        <v>0</v>
      </c>
      <c r="H40" s="250">
        <f t="shared" si="25"/>
        <v>0</v>
      </c>
      <c r="I40" s="251">
        <f t="shared" si="25"/>
        <v>0</v>
      </c>
      <c r="J40" s="250">
        <f t="shared" si="25"/>
        <v>0</v>
      </c>
      <c r="K40" s="250">
        <f t="shared" si="25"/>
        <v>0</v>
      </c>
      <c r="L40" s="250">
        <f t="shared" si="25"/>
        <v>0</v>
      </c>
      <c r="M40" s="250">
        <f t="shared" si="25"/>
        <v>0</v>
      </c>
      <c r="N40" s="250">
        <f t="shared" si="25"/>
        <v>0</v>
      </c>
      <c r="O40" s="250">
        <f t="shared" si="25"/>
        <v>0</v>
      </c>
      <c r="P40" s="251">
        <f t="shared" si="25"/>
        <v>0</v>
      </c>
      <c r="Q40" s="249">
        <f t="shared" si="25"/>
        <v>0</v>
      </c>
      <c r="R40" s="250">
        <f t="shared" si="25"/>
        <v>0</v>
      </c>
      <c r="S40" s="250">
        <f t="shared" si="25"/>
        <v>0</v>
      </c>
      <c r="T40" s="250">
        <f t="shared" si="25"/>
        <v>0</v>
      </c>
      <c r="U40" s="250">
        <f t="shared" si="25"/>
        <v>0</v>
      </c>
      <c r="V40" s="251">
        <f t="shared" si="25"/>
        <v>0</v>
      </c>
    </row>
    <row r="41" spans="5:22" x14ac:dyDescent="0.35">
      <c r="E41" s="252" t="s">
        <v>159</v>
      </c>
      <c r="F41" s="253">
        <v>0</v>
      </c>
      <c r="G41" s="254">
        <v>0</v>
      </c>
      <c r="H41" s="250">
        <f t="shared" ref="H41:H42" si="26">+F41+G41</f>
        <v>0</v>
      </c>
      <c r="I41" s="255">
        <v>0</v>
      </c>
      <c r="J41" s="254">
        <v>0</v>
      </c>
      <c r="K41" s="254">
        <v>0</v>
      </c>
      <c r="L41" s="250">
        <f t="shared" ref="L41:L42" si="27">+J41+K41</f>
        <v>0</v>
      </c>
      <c r="M41" s="254">
        <v>0</v>
      </c>
      <c r="N41" s="254">
        <v>0</v>
      </c>
      <c r="O41" s="250">
        <f t="shared" ref="O41:O42" si="28">+M41+N41</f>
        <v>0</v>
      </c>
      <c r="P41" s="255">
        <v>0</v>
      </c>
      <c r="Q41" s="253">
        <v>0</v>
      </c>
      <c r="R41" s="254">
        <v>0</v>
      </c>
      <c r="S41" s="250">
        <f t="shared" ref="S41:S42" si="29">+Q41+R41</f>
        <v>0</v>
      </c>
      <c r="T41" s="254">
        <v>0</v>
      </c>
      <c r="U41" s="254">
        <v>0</v>
      </c>
      <c r="V41" s="255">
        <v>0</v>
      </c>
    </row>
    <row r="42" spans="5:22" x14ac:dyDescent="0.35">
      <c r="E42" s="252" t="s">
        <v>160</v>
      </c>
      <c r="F42" s="253">
        <v>0</v>
      </c>
      <c r="G42" s="254">
        <v>0</v>
      </c>
      <c r="H42" s="250">
        <f t="shared" si="26"/>
        <v>0</v>
      </c>
      <c r="I42" s="255">
        <v>0</v>
      </c>
      <c r="J42" s="254">
        <v>0</v>
      </c>
      <c r="K42" s="254">
        <v>0</v>
      </c>
      <c r="L42" s="250">
        <f t="shared" si="27"/>
        <v>0</v>
      </c>
      <c r="M42" s="254">
        <v>0</v>
      </c>
      <c r="N42" s="254">
        <v>0</v>
      </c>
      <c r="O42" s="250">
        <f t="shared" si="28"/>
        <v>0</v>
      </c>
      <c r="P42" s="255">
        <v>0</v>
      </c>
      <c r="Q42" s="253">
        <v>0</v>
      </c>
      <c r="R42" s="254">
        <v>0</v>
      </c>
      <c r="S42" s="250">
        <f t="shared" si="29"/>
        <v>0</v>
      </c>
      <c r="T42" s="254">
        <v>0</v>
      </c>
      <c r="U42" s="254">
        <v>0</v>
      </c>
      <c r="V42" s="255">
        <v>0</v>
      </c>
    </row>
    <row r="43" spans="5:22" x14ac:dyDescent="0.35">
      <c r="E43" s="258"/>
      <c r="F43" s="242"/>
      <c r="G43" s="243"/>
      <c r="H43" s="243"/>
      <c r="I43" s="244"/>
      <c r="J43" s="242"/>
      <c r="K43" s="243"/>
      <c r="L43" s="243"/>
      <c r="M43" s="243"/>
      <c r="N43" s="243"/>
      <c r="O43" s="243"/>
      <c r="P43" s="244"/>
      <c r="Q43" s="242"/>
      <c r="R43" s="243"/>
      <c r="S43" s="243"/>
      <c r="T43" s="243"/>
      <c r="U43" s="243"/>
      <c r="V43" s="244"/>
    </row>
    <row r="44" spans="5:22" x14ac:dyDescent="0.35">
      <c r="E44" s="258"/>
      <c r="F44" s="242"/>
      <c r="G44" s="243"/>
      <c r="H44" s="243"/>
      <c r="I44" s="244"/>
      <c r="J44" s="242"/>
      <c r="K44" s="243"/>
      <c r="L44" s="243"/>
      <c r="M44" s="243"/>
      <c r="N44" s="243"/>
      <c r="O44" s="243"/>
      <c r="P44" s="244"/>
      <c r="Q44" s="242"/>
      <c r="R44" s="243"/>
      <c r="S44" s="243"/>
      <c r="T44" s="243"/>
      <c r="U44" s="243"/>
      <c r="V44" s="244"/>
    </row>
    <row r="45" spans="5:22" x14ac:dyDescent="0.35">
      <c r="E45" s="248" t="s">
        <v>222</v>
      </c>
      <c r="F45" s="249">
        <f>SUBTOTAL(9,F46:F49)</f>
        <v>0</v>
      </c>
      <c r="G45" s="250">
        <f t="shared" ref="G45:V45" si="30">SUBTOTAL(9,G46:G49)</f>
        <v>0</v>
      </c>
      <c r="H45" s="250">
        <f t="shared" si="30"/>
        <v>0</v>
      </c>
      <c r="I45" s="251">
        <f t="shared" si="30"/>
        <v>0</v>
      </c>
      <c r="J45" s="250">
        <f t="shared" si="30"/>
        <v>0</v>
      </c>
      <c r="K45" s="250">
        <f t="shared" si="30"/>
        <v>0</v>
      </c>
      <c r="L45" s="250">
        <f t="shared" si="30"/>
        <v>0</v>
      </c>
      <c r="M45" s="250">
        <f t="shared" si="30"/>
        <v>0</v>
      </c>
      <c r="N45" s="250">
        <f t="shared" si="30"/>
        <v>0</v>
      </c>
      <c r="O45" s="250">
        <f t="shared" si="30"/>
        <v>0</v>
      </c>
      <c r="P45" s="251">
        <f t="shared" si="30"/>
        <v>0</v>
      </c>
      <c r="Q45" s="249">
        <f t="shared" si="30"/>
        <v>0</v>
      </c>
      <c r="R45" s="250">
        <f t="shared" si="30"/>
        <v>0</v>
      </c>
      <c r="S45" s="250">
        <f t="shared" si="30"/>
        <v>0</v>
      </c>
      <c r="T45" s="250">
        <f t="shared" si="30"/>
        <v>0</v>
      </c>
      <c r="U45" s="250">
        <f t="shared" si="30"/>
        <v>0</v>
      </c>
      <c r="V45" s="251">
        <f t="shared" si="30"/>
        <v>0</v>
      </c>
    </row>
    <row r="46" spans="5:22" x14ac:dyDescent="0.35">
      <c r="E46" s="252" t="s">
        <v>161</v>
      </c>
      <c r="F46" s="253">
        <v>0</v>
      </c>
      <c r="G46" s="254">
        <v>0</v>
      </c>
      <c r="H46" s="250">
        <f t="shared" ref="H46:H47" si="31">+F46+G46</f>
        <v>0</v>
      </c>
      <c r="I46" s="255">
        <v>0</v>
      </c>
      <c r="J46" s="254">
        <v>0</v>
      </c>
      <c r="K46" s="254">
        <v>0</v>
      </c>
      <c r="L46" s="250">
        <f t="shared" ref="L46:L47" si="32">+J46+K46</f>
        <v>0</v>
      </c>
      <c r="M46" s="254">
        <v>0</v>
      </c>
      <c r="N46" s="254">
        <v>0</v>
      </c>
      <c r="O46" s="250">
        <f t="shared" ref="O46:O47" si="33">+M46+N46</f>
        <v>0</v>
      </c>
      <c r="P46" s="255">
        <v>0</v>
      </c>
      <c r="Q46" s="253">
        <v>0</v>
      </c>
      <c r="R46" s="254">
        <v>0</v>
      </c>
      <c r="S46" s="250">
        <f t="shared" ref="S46:S47" si="34">+Q46+R46</f>
        <v>0</v>
      </c>
      <c r="T46" s="254">
        <v>0</v>
      </c>
      <c r="U46" s="254">
        <v>0</v>
      </c>
      <c r="V46" s="255">
        <v>0</v>
      </c>
    </row>
    <row r="47" spans="5:22" x14ac:dyDescent="0.35">
      <c r="E47" s="252" t="s">
        <v>162</v>
      </c>
      <c r="F47" s="253">
        <v>0</v>
      </c>
      <c r="G47" s="254">
        <v>0</v>
      </c>
      <c r="H47" s="250">
        <f t="shared" si="31"/>
        <v>0</v>
      </c>
      <c r="I47" s="255">
        <v>0</v>
      </c>
      <c r="J47" s="254">
        <v>0</v>
      </c>
      <c r="K47" s="254">
        <v>0</v>
      </c>
      <c r="L47" s="250">
        <f t="shared" si="32"/>
        <v>0</v>
      </c>
      <c r="M47" s="254">
        <v>0</v>
      </c>
      <c r="N47" s="254">
        <v>0</v>
      </c>
      <c r="O47" s="250">
        <f t="shared" si="33"/>
        <v>0</v>
      </c>
      <c r="P47" s="255">
        <v>0</v>
      </c>
      <c r="Q47" s="253">
        <v>0</v>
      </c>
      <c r="R47" s="254">
        <v>0</v>
      </c>
      <c r="S47" s="250">
        <f t="shared" si="34"/>
        <v>0</v>
      </c>
      <c r="T47" s="254">
        <v>0</v>
      </c>
      <c r="U47" s="254">
        <v>0</v>
      </c>
      <c r="V47" s="255">
        <v>0</v>
      </c>
    </row>
    <row r="48" spans="5:22" x14ac:dyDescent="0.35">
      <c r="E48" s="258"/>
      <c r="F48" s="242"/>
      <c r="G48" s="243"/>
      <c r="H48" s="243"/>
      <c r="I48" s="244"/>
      <c r="J48" s="242"/>
      <c r="K48" s="243"/>
      <c r="L48" s="243"/>
      <c r="M48" s="243"/>
      <c r="N48" s="243"/>
      <c r="O48" s="243"/>
      <c r="P48" s="244"/>
      <c r="Q48" s="242"/>
      <c r="R48" s="243"/>
      <c r="S48" s="243"/>
      <c r="T48" s="243"/>
      <c r="U48" s="243"/>
      <c r="V48" s="244"/>
    </row>
    <row r="49" spans="5:22" x14ac:dyDescent="0.35">
      <c r="E49" s="258"/>
      <c r="F49" s="242"/>
      <c r="G49" s="243"/>
      <c r="H49" s="243"/>
      <c r="I49" s="244"/>
      <c r="J49" s="242"/>
      <c r="K49" s="243"/>
      <c r="L49" s="243"/>
      <c r="M49" s="243"/>
      <c r="N49" s="243"/>
      <c r="O49" s="243"/>
      <c r="P49" s="244"/>
      <c r="Q49" s="242"/>
      <c r="R49" s="243"/>
      <c r="S49" s="243"/>
      <c r="T49" s="243"/>
      <c r="U49" s="243"/>
      <c r="V49" s="244"/>
    </row>
    <row r="50" spans="5:22" x14ac:dyDescent="0.35">
      <c r="E50" s="248" t="s">
        <v>223</v>
      </c>
      <c r="F50" s="249">
        <f>SUBTOTAL(9,F51:F54)</f>
        <v>0</v>
      </c>
      <c r="G50" s="250">
        <f t="shared" ref="G50:V50" si="35">SUBTOTAL(9,G51:G54)</f>
        <v>0</v>
      </c>
      <c r="H50" s="250">
        <f t="shared" si="35"/>
        <v>0</v>
      </c>
      <c r="I50" s="251">
        <f t="shared" si="35"/>
        <v>0</v>
      </c>
      <c r="J50" s="250">
        <f t="shared" si="35"/>
        <v>0</v>
      </c>
      <c r="K50" s="250">
        <f t="shared" si="35"/>
        <v>0</v>
      </c>
      <c r="L50" s="250">
        <f t="shared" si="35"/>
        <v>0</v>
      </c>
      <c r="M50" s="250">
        <f t="shared" si="35"/>
        <v>0</v>
      </c>
      <c r="N50" s="250">
        <f t="shared" si="35"/>
        <v>0</v>
      </c>
      <c r="O50" s="250">
        <f t="shared" si="35"/>
        <v>0</v>
      </c>
      <c r="P50" s="251">
        <f t="shared" si="35"/>
        <v>0</v>
      </c>
      <c r="Q50" s="249">
        <f t="shared" si="35"/>
        <v>0</v>
      </c>
      <c r="R50" s="250">
        <f t="shared" si="35"/>
        <v>0</v>
      </c>
      <c r="S50" s="250">
        <f t="shared" si="35"/>
        <v>0</v>
      </c>
      <c r="T50" s="250">
        <f t="shared" si="35"/>
        <v>0</v>
      </c>
      <c r="U50" s="250">
        <f t="shared" si="35"/>
        <v>0</v>
      </c>
      <c r="V50" s="251">
        <f t="shared" si="35"/>
        <v>0</v>
      </c>
    </row>
    <row r="51" spans="5:22" x14ac:dyDescent="0.35">
      <c r="E51" s="252" t="s">
        <v>163</v>
      </c>
      <c r="F51" s="253">
        <v>0</v>
      </c>
      <c r="G51" s="254">
        <v>0</v>
      </c>
      <c r="H51" s="250">
        <f t="shared" ref="H51:H52" si="36">+F51+G51</f>
        <v>0</v>
      </c>
      <c r="I51" s="255">
        <v>0</v>
      </c>
      <c r="J51" s="254">
        <v>0</v>
      </c>
      <c r="K51" s="254">
        <v>0</v>
      </c>
      <c r="L51" s="250">
        <f t="shared" ref="L51:L52" si="37">+J51+K51</f>
        <v>0</v>
      </c>
      <c r="M51" s="254">
        <v>0</v>
      </c>
      <c r="N51" s="254">
        <v>0</v>
      </c>
      <c r="O51" s="250">
        <f t="shared" ref="O51:O52" si="38">+M51+N51</f>
        <v>0</v>
      </c>
      <c r="P51" s="255">
        <v>0</v>
      </c>
      <c r="Q51" s="253">
        <v>0</v>
      </c>
      <c r="R51" s="254">
        <v>0</v>
      </c>
      <c r="S51" s="250">
        <f t="shared" ref="S51:S52" si="39">+Q51+R51</f>
        <v>0</v>
      </c>
      <c r="T51" s="254">
        <v>0</v>
      </c>
      <c r="U51" s="254">
        <v>0</v>
      </c>
      <c r="V51" s="255">
        <v>0</v>
      </c>
    </row>
    <row r="52" spans="5:22" x14ac:dyDescent="0.35">
      <c r="E52" s="252" t="s">
        <v>164</v>
      </c>
      <c r="F52" s="253">
        <v>0</v>
      </c>
      <c r="G52" s="254">
        <v>0</v>
      </c>
      <c r="H52" s="250">
        <f t="shared" si="36"/>
        <v>0</v>
      </c>
      <c r="I52" s="255">
        <v>0</v>
      </c>
      <c r="J52" s="254">
        <v>0</v>
      </c>
      <c r="K52" s="254">
        <v>0</v>
      </c>
      <c r="L52" s="250">
        <f t="shared" si="37"/>
        <v>0</v>
      </c>
      <c r="M52" s="254">
        <v>0</v>
      </c>
      <c r="N52" s="254">
        <v>0</v>
      </c>
      <c r="O52" s="250">
        <f t="shared" si="38"/>
        <v>0</v>
      </c>
      <c r="P52" s="255">
        <v>0</v>
      </c>
      <c r="Q52" s="253">
        <v>0</v>
      </c>
      <c r="R52" s="254">
        <v>0</v>
      </c>
      <c r="S52" s="250">
        <f t="shared" si="39"/>
        <v>0</v>
      </c>
      <c r="T52" s="254">
        <v>0</v>
      </c>
      <c r="U52" s="254">
        <v>0</v>
      </c>
      <c r="V52" s="255">
        <v>0</v>
      </c>
    </row>
    <row r="53" spans="5:22" x14ac:dyDescent="0.35">
      <c r="E53" s="258"/>
      <c r="F53" s="242"/>
      <c r="G53" s="243"/>
      <c r="H53" s="243"/>
      <c r="I53" s="244"/>
      <c r="J53" s="242"/>
      <c r="K53" s="243"/>
      <c r="L53" s="243"/>
      <c r="M53" s="243"/>
      <c r="N53" s="243"/>
      <c r="O53" s="243"/>
      <c r="P53" s="244"/>
      <c r="Q53" s="242"/>
      <c r="R53" s="243"/>
      <c r="S53" s="243"/>
      <c r="T53" s="243"/>
      <c r="U53" s="243"/>
      <c r="V53" s="244"/>
    </row>
    <row r="54" spans="5:22" x14ac:dyDescent="0.35">
      <c r="E54" s="258"/>
      <c r="F54" s="242"/>
      <c r="G54" s="243"/>
      <c r="H54" s="243"/>
      <c r="I54" s="244"/>
      <c r="J54" s="242"/>
      <c r="K54" s="243"/>
      <c r="L54" s="243"/>
      <c r="M54" s="243"/>
      <c r="N54" s="243"/>
      <c r="O54" s="243"/>
      <c r="P54" s="244"/>
      <c r="Q54" s="242"/>
      <c r="R54" s="243"/>
      <c r="S54" s="243"/>
      <c r="T54" s="243"/>
      <c r="U54" s="243"/>
      <c r="V54" s="244"/>
    </row>
    <row r="55" spans="5:22" x14ac:dyDescent="0.35">
      <c r="E55" s="248" t="s">
        <v>224</v>
      </c>
      <c r="F55" s="249">
        <f>SUBTOTAL(9,F56:F59)</f>
        <v>0</v>
      </c>
      <c r="G55" s="250">
        <f t="shared" ref="G55:V55" si="40">SUBTOTAL(9,G56:G59)</f>
        <v>0</v>
      </c>
      <c r="H55" s="250">
        <f t="shared" si="40"/>
        <v>0</v>
      </c>
      <c r="I55" s="251">
        <f t="shared" si="40"/>
        <v>0</v>
      </c>
      <c r="J55" s="250">
        <f t="shared" si="40"/>
        <v>0</v>
      </c>
      <c r="K55" s="250">
        <f t="shared" si="40"/>
        <v>0</v>
      </c>
      <c r="L55" s="250">
        <f t="shared" si="40"/>
        <v>0</v>
      </c>
      <c r="M55" s="250">
        <f t="shared" si="40"/>
        <v>0</v>
      </c>
      <c r="N55" s="250">
        <f t="shared" si="40"/>
        <v>0</v>
      </c>
      <c r="O55" s="250">
        <f t="shared" si="40"/>
        <v>0</v>
      </c>
      <c r="P55" s="251">
        <f t="shared" si="40"/>
        <v>0</v>
      </c>
      <c r="Q55" s="249">
        <f t="shared" si="40"/>
        <v>0</v>
      </c>
      <c r="R55" s="250">
        <f t="shared" si="40"/>
        <v>0</v>
      </c>
      <c r="S55" s="250">
        <f t="shared" si="40"/>
        <v>0</v>
      </c>
      <c r="T55" s="250">
        <f t="shared" si="40"/>
        <v>0</v>
      </c>
      <c r="U55" s="250">
        <f t="shared" si="40"/>
        <v>0</v>
      </c>
      <c r="V55" s="251">
        <f t="shared" si="40"/>
        <v>0</v>
      </c>
    </row>
    <row r="56" spans="5:22" x14ac:dyDescent="0.35">
      <c r="E56" s="252" t="s">
        <v>226</v>
      </c>
      <c r="F56" s="253">
        <v>0</v>
      </c>
      <c r="G56" s="254">
        <v>0</v>
      </c>
      <c r="H56" s="250">
        <f t="shared" ref="H56:H57" si="41">+F56+G56</f>
        <v>0</v>
      </c>
      <c r="I56" s="255">
        <v>0</v>
      </c>
      <c r="J56" s="254">
        <v>0</v>
      </c>
      <c r="K56" s="254">
        <v>0</v>
      </c>
      <c r="L56" s="250">
        <f t="shared" ref="L56:L57" si="42">+J56+K56</f>
        <v>0</v>
      </c>
      <c r="M56" s="254">
        <v>0</v>
      </c>
      <c r="N56" s="254">
        <v>0</v>
      </c>
      <c r="O56" s="250">
        <f t="shared" ref="O56:O57" si="43">+M56+N56</f>
        <v>0</v>
      </c>
      <c r="P56" s="255">
        <v>0</v>
      </c>
      <c r="Q56" s="253">
        <v>0</v>
      </c>
      <c r="R56" s="254">
        <v>0</v>
      </c>
      <c r="S56" s="250">
        <f t="shared" ref="S56:S57" si="44">+Q56+R56</f>
        <v>0</v>
      </c>
      <c r="T56" s="254">
        <v>0</v>
      </c>
      <c r="U56" s="254">
        <v>0</v>
      </c>
      <c r="V56" s="255">
        <v>0</v>
      </c>
    </row>
    <row r="57" spans="5:22" x14ac:dyDescent="0.35">
      <c r="E57" s="252" t="s">
        <v>225</v>
      </c>
      <c r="F57" s="253">
        <v>0</v>
      </c>
      <c r="G57" s="254">
        <v>0</v>
      </c>
      <c r="H57" s="250">
        <f t="shared" si="41"/>
        <v>0</v>
      </c>
      <c r="I57" s="255">
        <v>0</v>
      </c>
      <c r="J57" s="254">
        <v>0</v>
      </c>
      <c r="K57" s="254">
        <v>0</v>
      </c>
      <c r="L57" s="250">
        <f t="shared" si="42"/>
        <v>0</v>
      </c>
      <c r="M57" s="254">
        <v>0</v>
      </c>
      <c r="N57" s="254">
        <v>0</v>
      </c>
      <c r="O57" s="250">
        <f t="shared" si="43"/>
        <v>0</v>
      </c>
      <c r="P57" s="255">
        <v>0</v>
      </c>
      <c r="Q57" s="253">
        <v>0</v>
      </c>
      <c r="R57" s="254">
        <v>0</v>
      </c>
      <c r="S57" s="250">
        <f t="shared" si="44"/>
        <v>0</v>
      </c>
      <c r="T57" s="254">
        <v>0</v>
      </c>
      <c r="U57" s="254">
        <v>0</v>
      </c>
      <c r="V57" s="255">
        <v>0</v>
      </c>
    </row>
    <row r="58" spans="5:22" x14ac:dyDescent="0.35">
      <c r="E58" s="258"/>
      <c r="F58" s="242"/>
      <c r="G58" s="243"/>
      <c r="H58" s="243"/>
      <c r="I58" s="244"/>
      <c r="J58" s="242"/>
      <c r="K58" s="243"/>
      <c r="L58" s="243"/>
      <c r="M58" s="243"/>
      <c r="N58" s="243"/>
      <c r="O58" s="243"/>
      <c r="P58" s="244"/>
      <c r="Q58" s="242"/>
      <c r="R58" s="243"/>
      <c r="S58" s="243"/>
      <c r="T58" s="243"/>
      <c r="U58" s="243"/>
      <c r="V58" s="244"/>
    </row>
    <row r="59" spans="5:22" x14ac:dyDescent="0.35">
      <c r="E59" s="258"/>
      <c r="F59" s="242"/>
      <c r="G59" s="243"/>
      <c r="H59" s="243"/>
      <c r="I59" s="244"/>
      <c r="J59" s="242"/>
      <c r="K59" s="243"/>
      <c r="L59" s="243"/>
      <c r="M59" s="243"/>
      <c r="N59" s="243"/>
      <c r="O59" s="243"/>
      <c r="P59" s="244"/>
      <c r="Q59" s="242"/>
      <c r="R59" s="243"/>
      <c r="S59" s="243"/>
      <c r="T59" s="243"/>
      <c r="U59" s="243"/>
      <c r="V59" s="244"/>
    </row>
    <row r="60" spans="5:22" ht="15" thickBot="1" x14ac:dyDescent="0.4">
      <c r="E60" s="241"/>
      <c r="F60" s="242"/>
      <c r="G60" s="243"/>
      <c r="H60" s="243"/>
      <c r="I60" s="244"/>
      <c r="J60" s="242"/>
      <c r="K60" s="243"/>
      <c r="L60" s="243"/>
      <c r="M60" s="243"/>
      <c r="N60" s="243"/>
      <c r="O60" s="243"/>
      <c r="P60" s="244"/>
      <c r="Q60" s="242"/>
      <c r="R60" s="243"/>
      <c r="S60" s="243"/>
      <c r="T60" s="243"/>
      <c r="U60" s="243"/>
      <c r="V60" s="244"/>
    </row>
    <row r="61" spans="5:22" x14ac:dyDescent="0.35">
      <c r="E61" s="262"/>
      <c r="F61" s="263"/>
      <c r="G61" s="264"/>
      <c r="H61" s="265"/>
      <c r="I61" s="266"/>
      <c r="J61" s="263"/>
      <c r="K61" s="264"/>
      <c r="L61" s="265"/>
      <c r="M61" s="264"/>
      <c r="N61" s="264"/>
      <c r="O61" s="265"/>
      <c r="P61" s="266"/>
      <c r="Q61" s="263"/>
      <c r="R61" s="264"/>
      <c r="S61" s="265"/>
      <c r="T61" s="264"/>
      <c r="U61" s="264"/>
      <c r="V61" s="266"/>
    </row>
    <row r="62" spans="5:22" ht="18.5" x14ac:dyDescent="0.45">
      <c r="E62" s="267" t="s">
        <v>165</v>
      </c>
      <c r="F62" s="268">
        <f>SUBTOTAL(9,F50:F60)</f>
        <v>0</v>
      </c>
      <c r="G62" s="269">
        <f t="shared" ref="G62:V62" si="45">SUBTOTAL(9,G50:G60)</f>
        <v>0</v>
      </c>
      <c r="H62" s="269">
        <f t="shared" si="45"/>
        <v>0</v>
      </c>
      <c r="I62" s="270">
        <f t="shared" si="45"/>
        <v>0</v>
      </c>
      <c r="J62" s="268">
        <f t="shared" si="45"/>
        <v>0</v>
      </c>
      <c r="K62" s="269">
        <f t="shared" si="45"/>
        <v>0</v>
      </c>
      <c r="L62" s="269">
        <f t="shared" si="45"/>
        <v>0</v>
      </c>
      <c r="M62" s="269">
        <f t="shared" si="45"/>
        <v>0</v>
      </c>
      <c r="N62" s="269">
        <f t="shared" si="45"/>
        <v>0</v>
      </c>
      <c r="O62" s="269">
        <f t="shared" si="45"/>
        <v>0</v>
      </c>
      <c r="P62" s="270">
        <f t="shared" si="45"/>
        <v>0</v>
      </c>
      <c r="Q62" s="268">
        <f t="shared" si="45"/>
        <v>0</v>
      </c>
      <c r="R62" s="269">
        <f t="shared" si="45"/>
        <v>0</v>
      </c>
      <c r="S62" s="269">
        <f t="shared" si="45"/>
        <v>0</v>
      </c>
      <c r="T62" s="269">
        <f t="shared" si="45"/>
        <v>0</v>
      </c>
      <c r="U62" s="269">
        <f t="shared" si="45"/>
        <v>0</v>
      </c>
      <c r="V62" s="270">
        <f t="shared" si="45"/>
        <v>0</v>
      </c>
    </row>
    <row r="63" spans="5:22" ht="15" thickBot="1" x14ac:dyDescent="0.4">
      <c r="E63" s="271"/>
      <c r="F63" s="272"/>
      <c r="G63" s="273"/>
      <c r="H63" s="274"/>
      <c r="I63" s="275"/>
      <c r="J63" s="272"/>
      <c r="K63" s="273"/>
      <c r="L63" s="273"/>
      <c r="M63" s="273"/>
      <c r="N63" s="273"/>
      <c r="O63" s="273"/>
      <c r="P63" s="275"/>
      <c r="Q63" s="272"/>
      <c r="R63" s="273"/>
      <c r="S63" s="273"/>
      <c r="T63" s="273"/>
      <c r="U63" s="273"/>
      <c r="V63" s="275"/>
    </row>
    <row r="64" spans="5:22" ht="6.75" customHeight="1" thickTop="1" x14ac:dyDescent="0.35"/>
    <row r="130" spans="5:20" ht="15" customHeight="1" x14ac:dyDescent="0.35">
      <c r="J130" s="357" t="s">
        <v>229</v>
      </c>
      <c r="K130" s="357"/>
      <c r="L130" s="357"/>
      <c r="M130" s="357"/>
      <c r="N130" s="357"/>
      <c r="O130" s="357"/>
      <c r="P130" s="357"/>
      <c r="Q130" s="357"/>
      <c r="R130" s="357"/>
      <c r="S130" s="357"/>
      <c r="T130" s="357"/>
    </row>
    <row r="131" spans="5:20" x14ac:dyDescent="0.35">
      <c r="E131" s="203" t="s">
        <v>228</v>
      </c>
      <c r="J131" s="357"/>
      <c r="K131" s="357"/>
      <c r="L131" s="357"/>
      <c r="M131" s="357"/>
      <c r="N131" s="357"/>
      <c r="O131" s="357"/>
      <c r="P131" s="357"/>
      <c r="Q131" s="357"/>
      <c r="R131" s="357"/>
      <c r="S131" s="357"/>
      <c r="T131" s="357"/>
    </row>
  </sheetData>
  <sheetProtection insertRows="0"/>
  <mergeCells count="2">
    <mergeCell ref="L5:R6"/>
    <mergeCell ref="J130:T131"/>
  </mergeCells>
  <pageMargins left="0.7" right="0.7" top="0.75" bottom="0.75" header="0.3" footer="0.3"/>
  <pageSetup paperSize="8" scale="37"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R14"/>
  <sheetViews>
    <sheetView workbookViewId="0">
      <selection activeCell="E11" sqref="E11"/>
    </sheetView>
  </sheetViews>
  <sheetFormatPr defaultRowHeight="14.5" x14ac:dyDescent="0.35"/>
  <cols>
    <col min="2" max="2" width="1.7265625" customWidth="1"/>
    <col min="3" max="3" width="10" bestFit="1" customWidth="1"/>
    <col min="4" max="5" width="11.26953125" bestFit="1" customWidth="1"/>
    <col min="6" max="6" width="13.54296875" customWidth="1"/>
    <col min="7" max="7" width="1.7265625" customWidth="1"/>
    <col min="8" max="8" width="34.7265625" bestFit="1" customWidth="1"/>
    <col min="9" max="9" width="1.7265625" customWidth="1"/>
    <col min="10" max="10" width="26.81640625" customWidth="1"/>
    <col min="11" max="11" width="1.7265625" customWidth="1"/>
    <col min="12" max="12" width="32.1796875" bestFit="1" customWidth="1"/>
    <col min="13" max="13" width="1.7265625" customWidth="1"/>
    <col min="14" max="14" width="30.54296875" bestFit="1" customWidth="1"/>
    <col min="15" max="15" width="1.7265625" customWidth="1"/>
    <col min="16" max="16" width="19.1796875" customWidth="1"/>
    <col min="17" max="17" width="1.7265625" customWidth="1"/>
    <col min="18" max="18" width="45.7265625" bestFit="1" customWidth="1"/>
    <col min="19" max="19" width="1.7265625" customWidth="1"/>
  </cols>
  <sheetData>
    <row r="2" spans="3:18" ht="6" customHeight="1" x14ac:dyDescent="0.35"/>
    <row r="3" spans="3:18" x14ac:dyDescent="0.35">
      <c r="C3" t="s">
        <v>166</v>
      </c>
      <c r="D3" t="s">
        <v>168</v>
      </c>
      <c r="E3" t="s">
        <v>172</v>
      </c>
      <c r="F3" t="s">
        <v>176</v>
      </c>
      <c r="H3" t="s">
        <v>197</v>
      </c>
      <c r="J3" t="s">
        <v>196</v>
      </c>
      <c r="L3" t="s">
        <v>211</v>
      </c>
      <c r="N3" t="s">
        <v>214</v>
      </c>
      <c r="P3" t="s">
        <v>213</v>
      </c>
      <c r="R3" t="s">
        <v>208</v>
      </c>
    </row>
    <row r="5" spans="3:18" x14ac:dyDescent="0.35">
      <c r="H5" t="s">
        <v>188</v>
      </c>
      <c r="J5" t="s">
        <v>198</v>
      </c>
      <c r="L5" t="s">
        <v>212</v>
      </c>
      <c r="N5" t="s">
        <v>209</v>
      </c>
      <c r="P5" t="s">
        <v>215</v>
      </c>
      <c r="R5" t="s">
        <v>207</v>
      </c>
    </row>
    <row r="6" spans="3:18" x14ac:dyDescent="0.35">
      <c r="C6" t="s">
        <v>167</v>
      </c>
      <c r="D6" s="276" t="s">
        <v>175</v>
      </c>
      <c r="E6" s="276" t="s">
        <v>175</v>
      </c>
      <c r="F6" t="s">
        <v>177</v>
      </c>
      <c r="H6" t="s">
        <v>187</v>
      </c>
      <c r="J6" s="276" t="s">
        <v>200</v>
      </c>
      <c r="L6" s="276" t="s">
        <v>200</v>
      </c>
      <c r="N6" s="276" t="s">
        <v>210</v>
      </c>
      <c r="R6" t="s">
        <v>206</v>
      </c>
    </row>
    <row r="7" spans="3:18" x14ac:dyDescent="0.35">
      <c r="D7" t="s">
        <v>171</v>
      </c>
      <c r="E7" t="s">
        <v>171</v>
      </c>
      <c r="F7" t="s">
        <v>178</v>
      </c>
      <c r="H7" t="s">
        <v>189</v>
      </c>
      <c r="J7" s="276" t="s">
        <v>199</v>
      </c>
      <c r="L7" s="276" t="s">
        <v>199</v>
      </c>
      <c r="N7" t="s">
        <v>171</v>
      </c>
    </row>
    <row r="8" spans="3:18" x14ac:dyDescent="0.35">
      <c r="D8" t="s">
        <v>169</v>
      </c>
      <c r="E8" t="s">
        <v>173</v>
      </c>
      <c r="F8" t="s">
        <v>186</v>
      </c>
      <c r="H8" t="s">
        <v>190</v>
      </c>
      <c r="J8" s="276" t="s">
        <v>204</v>
      </c>
      <c r="L8" s="276" t="s">
        <v>204</v>
      </c>
    </row>
    <row r="9" spans="3:18" x14ac:dyDescent="0.35">
      <c r="D9" t="s">
        <v>170</v>
      </c>
      <c r="E9" t="s">
        <v>174</v>
      </c>
      <c r="H9" t="s">
        <v>191</v>
      </c>
    </row>
    <row r="10" spans="3:18" x14ac:dyDescent="0.35">
      <c r="H10" t="s">
        <v>192</v>
      </c>
    </row>
    <row r="11" spans="3:18" x14ac:dyDescent="0.35">
      <c r="D11" s="277" t="s">
        <v>179</v>
      </c>
      <c r="E11" s="277" t="s">
        <v>203</v>
      </c>
      <c r="F11" s="276" t="s">
        <v>180</v>
      </c>
      <c r="H11" t="s">
        <v>193</v>
      </c>
    </row>
    <row r="12" spans="3:18" x14ac:dyDescent="0.35">
      <c r="D12" s="277" t="s">
        <v>167</v>
      </c>
      <c r="E12" s="277" t="s">
        <v>202</v>
      </c>
      <c r="F12" s="276" t="s">
        <v>181</v>
      </c>
      <c r="H12" t="s">
        <v>194</v>
      </c>
    </row>
    <row r="13" spans="3:18" x14ac:dyDescent="0.35">
      <c r="D13" s="277" t="s">
        <v>182</v>
      </c>
      <c r="E13" s="277" t="s">
        <v>201</v>
      </c>
      <c r="F13" t="s">
        <v>183</v>
      </c>
      <c r="H13" t="s">
        <v>205</v>
      </c>
    </row>
    <row r="14" spans="3:18" x14ac:dyDescent="0.35">
      <c r="E14" s="277" t="s">
        <v>184</v>
      </c>
      <c r="F14" s="276" t="s">
        <v>185</v>
      </c>
      <c r="H14" t="s">
        <v>195</v>
      </c>
    </row>
  </sheetData>
  <pageMargins left="0.7" right="0.7" top="0.75" bottom="0.75" header="0.3" footer="0.3"/>
  <pageSetup paperSize="8"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Dashboard</vt:lpstr>
      <vt:lpstr>Project level</vt:lpstr>
      <vt:lpstr>Sheet1</vt:lpstr>
      <vt:lpstr>'Project Dashboard'!Print_Area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Stokes, Simon [NPMO]</dc:creator>
  <cp:lastModifiedBy>Mansour, Sara</cp:lastModifiedBy>
  <cp:lastPrinted>2019-07-28T07:29:20Z</cp:lastPrinted>
  <dcterms:created xsi:type="dcterms:W3CDTF">2018-04-05T08:32:31Z</dcterms:created>
  <dcterms:modified xsi:type="dcterms:W3CDTF">2021-08-19T17:01:51Z</dcterms:modified>
</cp:coreProperties>
</file>